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cantara\Downloads\"/>
    </mc:Choice>
  </mc:AlternateContent>
  <bookViews>
    <workbookView xWindow="0" yWindow="0" windowWidth="20490" windowHeight="7335"/>
  </bookViews>
  <sheets>
    <sheet name="PRESUPUESTO 2026" sheetId="1" r:id="rId1"/>
  </sheets>
  <definedNames>
    <definedName name="_xlnm._FilterDatabase" localSheetId="0" hidden="1">'PRESUPUESTO 2026'!$A$7:$B$82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/>
  <c r="C55" i="1"/>
  <c r="C56" i="1"/>
  <c r="C57" i="1"/>
  <c r="C58" i="1"/>
  <c r="C59" i="1"/>
  <c r="C60" i="1"/>
  <c r="C52" i="1"/>
  <c r="C27" i="1"/>
  <c r="C28" i="1"/>
  <c r="C30" i="1"/>
  <c r="C31" i="1"/>
  <c r="C32" i="1"/>
  <c r="C33" i="1"/>
  <c r="C34" i="1"/>
  <c r="C26" i="1"/>
  <c r="C17" i="1"/>
  <c r="C18" i="1"/>
  <c r="C19" i="1"/>
  <c r="C20" i="1"/>
  <c r="C21" i="1"/>
  <c r="C22" i="1"/>
  <c r="C23" i="1"/>
  <c r="C24" i="1"/>
  <c r="C16" i="1"/>
  <c r="C11" i="1"/>
  <c r="C12" i="1"/>
  <c r="C13" i="1"/>
  <c r="C14" i="1"/>
  <c r="C10" i="1"/>
  <c r="C80" i="1" l="1"/>
  <c r="C77" i="1"/>
  <c r="C74" i="1"/>
  <c r="C69" i="1"/>
  <c r="C66" i="1"/>
  <c r="C61" i="1"/>
  <c r="C51" i="1"/>
  <c r="C44" i="1"/>
  <c r="C35" i="1"/>
  <c r="C15" i="1"/>
  <c r="C9" i="1"/>
  <c r="C73" i="1" l="1"/>
  <c r="B80" i="1"/>
  <c r="B77" i="1"/>
  <c r="B74" i="1"/>
  <c r="B69" i="1"/>
  <c r="B66" i="1"/>
  <c r="B61" i="1"/>
  <c r="B51" i="1"/>
  <c r="B44" i="1"/>
  <c r="B35" i="1"/>
  <c r="B15" i="1"/>
  <c r="B9" i="1"/>
  <c r="B73" i="1" l="1"/>
  <c r="C29" i="1"/>
  <c r="C25" i="1" s="1"/>
  <c r="C8" i="1" s="1"/>
  <c r="C82" i="1" s="1"/>
  <c r="B25" i="1"/>
  <c r="B8" i="1" s="1"/>
  <c r="B82" i="1" s="1"/>
</calcChain>
</file>

<file path=xl/sharedStrings.xml><?xml version="1.0" encoding="utf-8"?>
<sst xmlns="http://schemas.openxmlformats.org/spreadsheetml/2006/main" count="96" uniqueCount="96">
  <si>
    <t>HOSPITAL DOCENTE SEMMA SANTO DOMINGO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</si>
  <si>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</si>
  <si>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</si>
  <si>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</si>
  <si>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</si>
  <si>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</si>
  <si>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</si>
  <si>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</si>
  <si>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</si>
  <si>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</si>
  <si>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</si>
  <si>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</si>
  <si>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</si>
  <si>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</si>
  <si>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</si>
  <si>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</si>
  <si>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</si>
  <si>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</si>
  <si>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</si>
  <si>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</si>
  <si>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</si>
  <si>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</si>
  <si>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</si>
  <si>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</si>
  <si>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</si>
  <si>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</si>
  <si>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</si>
  <si>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</si>
  <si>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</si>
  <si>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</si>
  <si>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</si>
  <si>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</si>
  <si>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</si>
  <si>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</si>
  <si>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</si>
  <si>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</si>
  <si>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</si>
  <si>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</si>
  <si>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</si>
  <si>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</si>
  <si>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</si>
  <si>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</si>
  <si>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</si>
  <si>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</si>
  <si>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</si>
  <si>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</si>
  <si>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</si>
  <si>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</si>
  <si>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</si>
  <si>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</si>
  <si>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</si>
  <si>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</si>
  <si>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</si>
  <si>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</si>
  <si>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</si>
  <si>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</si>
  <si>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</si>
  <si>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</si>
  <si>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</si>
  <si>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</si>
  <si>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</si>
  <si>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</si>
  <si>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</si>
  <si>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</si>
  <si>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</si>
  <si>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</si>
  <si>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</si>
  <si>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</si>
  <si>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</si>
  <si>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</si>
  <si>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</si>
  <si>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</si>
  <si>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</si>
  <si>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</si>
  <si>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</si>
  <si>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</si>
  <si>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</si>
  <si>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</si>
  <si>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Dr. José Manuel Tejada Germán</t>
  </si>
  <si>
    <t xml:space="preserve">Director General </t>
  </si>
  <si>
    <t>AUTORIZADO POR</t>
  </si>
  <si>
    <t xml:space="preserve">                     AUTORIZADO POR</t>
  </si>
  <si>
    <t xml:space="preserve"> Encargada Departamento Adm.  Finan.</t>
  </si>
  <si>
    <t>PRESUPUESTO APROBADO</t>
  </si>
  <si>
    <t>PRESUPUESTO MODIFICADO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</si>
  <si>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</si>
  <si>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prespuesto aprobado en caso de que el Congreso Nacional apruebe un presupuesto complementario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</si>
  <si>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obligacion de pago por la recepción de conformidad de obras, bienes y servicios oportunmente contratados o, en los casos de gastos sin contrapretación, por haberse cumplido los requisitos administrativos dispuestos por el reglamento de la presente Ley.</t>
    </r>
  </si>
  <si>
    <t>Presupuesto de Gastos y Aplicaciones financieras</t>
  </si>
  <si>
    <t>AÑO 2026</t>
  </si>
  <si>
    <t xml:space="preserve">           Lcda. Rosemary Hernandez</t>
  </si>
  <si>
    <t>Licdo. Huásca Nina Rodríguez</t>
  </si>
  <si>
    <t>Encargado Departamento Planificación y Desarrollo</t>
  </si>
  <si>
    <t xml:space="preserve">                                                                           REVISADO POR</t>
  </si>
  <si>
    <t xml:space="preserve">                                                 Licda Lidia Vasquez</t>
  </si>
  <si>
    <t xml:space="preserve">                                                   Encargada Departamento Tesoreria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</si>
</sst>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&quot; &quot;#,##0.00&quot; &quot;;&quot; &quot;&quot;(&quot;#,##0.00&quot;)&quot;;&quot; &quot;&quot;-&quot;#&quot; &quot;;&quot; &quot;@&quot; 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3" fontId="3" fillId="0" borderId="2" xfId="1" applyFont="1" applyBorder="1"/>
    <xf numFmtId="0" fontId="3" fillId="0" borderId="2" xfId="0" applyFont="1" applyBorder="1" applyAlignment="1">
      <alignment horizontal="left" indent="1"/>
    </xf>
    <xf numFmtId="0" fontId="0" fillId="0" borderId="2" xfId="0" applyFill="1" applyBorder="1" applyAlignment="1">
      <alignment horizontal="left" indent="2"/>
    </xf>
    <xf numFmtId="43" fontId="0" fillId="0" borderId="2" xfId="1" applyFont="1" applyFill="1" applyBorder="1"/>
    <xf numFmtId="0" fontId="0" fillId="0" borderId="2" xfId="0" applyBorder="1" applyAlignment="1">
      <alignment horizontal="left" indent="2"/>
    </xf>
    <xf numFmtId="43" fontId="0" fillId="0" borderId="2" xfId="1" applyFont="1" applyBorder="1"/>
    <xf numFmtId="164" fontId="3" fillId="0" borderId="2" xfId="1" applyNumberFormat="1" applyFont="1" applyBorder="1"/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65" fontId="10" fillId="4" borderId="2" xfId="2" applyFont="1" applyFill="1" applyBorder="1" applyAlignment="1">
      <alignment horizontal="right" vertical="center" wrapText="1"/>
    </xf>
    <xf numFmtId="165" fontId="10" fillId="0" borderId="2" xfId="2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61944</xdr:colOff>
      <xdr:row>1</xdr:row>
      <xdr:rowOff>112060</xdr:rowOff>
    </xdr:from>
    <xdr:to>
      <xdr:col>0</xdr:col>
      <xdr:colOff>1719294</xdr:colOff>
      <xdr:row>4</xdr:row>
      <xdr:rowOff>114861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61944" y="470648"/>
          <a:ext cx="1657350" cy="67515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549088</xdr:colOff>
      <xdr:row>1</xdr:row>
      <xdr:rowOff>17744</xdr:rowOff>
    </xdr:from>
    <xdr:to>
      <xdr:col>2</xdr:col>
      <xdr:colOff>1692369</xdr:colOff>
      <xdr:row>3</xdr:row>
      <xdr:rowOff>69851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0" y="376332"/>
          <a:ext cx="1143281" cy="522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795616</xdr:colOff>
      <xdr:row>94</xdr:row>
      <xdr:rowOff>108433</xdr:rowOff>
    </xdr:from>
    <xdr:to>
      <xdr:col>2</xdr:col>
      <xdr:colOff>1546411</xdr:colOff>
      <xdr:row>100</xdr:row>
      <xdr:rowOff>34349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520" r="12624" b="6422"/>
        <a:stretch/>
      </xdr:blipFill>
      <xdr:spPr>
        <a:xfrm>
          <a:off x="6981263" y="18967933"/>
          <a:ext cx="2823883" cy="1091328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91</xdr:row>
      <xdr:rowOff>145677</xdr:rowOff>
    </xdr:from>
    <xdr:to>
      <xdr:col>0</xdr:col>
      <xdr:colOff>2221228</xdr:colOff>
      <xdr:row>100</xdr:row>
      <xdr:rowOff>112059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18433677"/>
          <a:ext cx="2086757" cy="1703294"/>
        </a:xfrm>
        <a:prstGeom prst="rect">
          <a:avLst/>
        </a:prstGeom>
      </xdr:spPr>
    </xdr:pic>
    <xdr:clientData/>
  </xdr:twoCellAnchor>
  <xdr:twoCellAnchor editAs="oneCell">
    <xdr:from>
      <xdr:col>0</xdr:col>
      <xdr:colOff>3384176</xdr:colOff>
      <xdr:row>84</xdr:row>
      <xdr:rowOff>168088</xdr:rowOff>
    </xdr:from>
    <xdr:to>
      <xdr:col>0</xdr:col>
      <xdr:colOff>5481915</xdr:colOff>
      <xdr:row>92</xdr:row>
      <xdr:rowOff>168087</xdr:rowOff>
    </xdr:to>
    <xdr:pic>
      <xdr:nvPicPr>
        <xdr:cNvPr id="8" name="Imagen 7" descr="C:\Users\hnina\Desktop\PyD Docs\Firma Encargado PyD.jpe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176" y="16551088"/>
          <a:ext cx="2097739" cy="15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view="pageBreakPreview" topLeftCell="A28" zoomScale="60" zoomScaleNormal="85" workbookViewId="0">
      <selection activeCell="B110" sqref="B110"/>
    </sheetView>
  </sheetViews>
  <sheetFormatPr baseColWidth="10" defaultColWidth="11.42578125" defaultRowHeight="15" x14ac:dyDescent="0.25"/>
  <cols>
    <col min="1" max="1" width="92.7109375" customWidth="1"/>
    <col min="2" max="2" width="31.140625" customWidth="1"/>
    <col min="3" max="3" width="27.42578125" customWidth="1"/>
  </cols>
  <sheetData>
    <row r="1" spans="1:3" ht="28.5" customHeight="1" x14ac:dyDescent="0.25">
      <c r="A1" s="28"/>
      <c r="B1" s="29"/>
    </row>
    <row r="2" spans="1:3" ht="21" customHeight="1" x14ac:dyDescent="0.25">
      <c r="A2" s="31" t="s">
        <v>0</v>
      </c>
      <c r="B2" s="32"/>
    </row>
    <row r="3" spans="1:3" ht="15.75" x14ac:dyDescent="0.25">
      <c r="A3" s="33" t="s">
        <v>89</v>
      </c>
      <c r="B3" s="34"/>
    </row>
    <row r="4" spans="1:3" ht="15.75" customHeight="1" x14ac:dyDescent="0.25">
      <c r="A4" s="35" t="s">
        <v>88</v>
      </c>
      <c r="B4" s="36"/>
    </row>
    <row r="5" spans="1:3" ht="15.75" customHeight="1" x14ac:dyDescent="0.25">
      <c r="A5" s="36" t="s">
        <v>1</v>
      </c>
      <c r="B5" s="36"/>
    </row>
    <row r="7" spans="1:3" ht="23.25" customHeight="1" x14ac:dyDescent="0.25">
      <c r="A7" s="11" t="s">
        <v>2</v>
      </c>
      <c r="B7" s="12" t="s">
        <v>83</v>
      </c>
      <c r="C7" s="12" t="s">
        <v>84</v>
      </c>
    </row>
    <row r="8" spans="1:3" x14ac:dyDescent="0.25">
      <c r="A8" s="13" t="s">
        <v>3</v>
      </c>
      <c r="B8" s="14">
        <f>+B9+B15+B25+B35+B44+B51+B61+B66+B69</f>
        <v>557502645.31349993</v>
      </c>
      <c r="C8" s="14">
        <f>+C9+C15+C25+C35+C44+C51+C61+C66+C69</f>
        <v>557502645.31349993</v>
      </c>
    </row>
    <row r="9" spans="1:3" x14ac:dyDescent="0.25">
      <c r="A9" s="15" t="s">
        <v>4</v>
      </c>
      <c r="B9" s="14">
        <f>SUM(B10:B14)</f>
        <v>306023240.11000001</v>
      </c>
      <c r="C9" s="14">
        <f>SUM(C10:C14)</f>
        <v>306023240.11000001</v>
      </c>
    </row>
    <row r="10" spans="1:3" s="1" customFormat="1" x14ac:dyDescent="0.25">
      <c r="A10" s="16" t="s">
        <v>5</v>
      </c>
      <c r="B10" s="23">
        <v>242943578.87</v>
      </c>
      <c r="C10" s="23">
        <f>+B10</f>
        <v>242943578.87</v>
      </c>
    </row>
    <row r="11" spans="1:3" s="1" customFormat="1" x14ac:dyDescent="0.25">
      <c r="A11" s="16" t="s">
        <v>6</v>
      </c>
      <c r="B11" s="23">
        <v>29705556.990000002</v>
      </c>
      <c r="C11" s="23">
        <f t="shared" ref="C11:C14" si="0">+B11</f>
        <v>29705556.990000002</v>
      </c>
    </row>
    <row r="12" spans="1:3" s="1" customFormat="1" x14ac:dyDescent="0.25">
      <c r="A12" s="16" t="s">
        <v>7</v>
      </c>
      <c r="B12" s="17">
        <v>0</v>
      </c>
      <c r="C12" s="23">
        <f t="shared" si="0"/>
        <v>0</v>
      </c>
    </row>
    <row r="13" spans="1:3" x14ac:dyDescent="0.25">
      <c r="A13" s="18" t="s">
        <v>8</v>
      </c>
      <c r="B13" s="23"/>
      <c r="C13" s="23">
        <f t="shared" si="0"/>
        <v>0</v>
      </c>
    </row>
    <row r="14" spans="1:3" x14ac:dyDescent="0.25">
      <c r="A14" s="16" t="s">
        <v>9</v>
      </c>
      <c r="B14" s="23">
        <v>33374104.25</v>
      </c>
      <c r="C14" s="23">
        <f t="shared" si="0"/>
        <v>33374104.25</v>
      </c>
    </row>
    <row r="15" spans="1:3" x14ac:dyDescent="0.25">
      <c r="A15" s="15" t="s">
        <v>10</v>
      </c>
      <c r="B15" s="14">
        <f>SUM(B16:B24)</f>
        <v>40927240.701499999</v>
      </c>
      <c r="C15" s="14">
        <f>SUM(C16:C24)</f>
        <v>40927240.701499999</v>
      </c>
    </row>
    <row r="16" spans="1:3" x14ac:dyDescent="0.25">
      <c r="A16" s="18" t="s">
        <v>11</v>
      </c>
      <c r="B16" s="24">
        <v>5607625.8599999994</v>
      </c>
      <c r="C16" s="24">
        <f>+B16</f>
        <v>5607625.8599999994</v>
      </c>
    </row>
    <row r="17" spans="1:3" x14ac:dyDescent="0.25">
      <c r="A17" s="18" t="s">
        <v>12</v>
      </c>
      <c r="B17" s="23">
        <v>2621000</v>
      </c>
      <c r="C17" s="24">
        <f t="shared" ref="C17:C24" si="1">+B17</f>
        <v>2621000</v>
      </c>
    </row>
    <row r="18" spans="1:3" x14ac:dyDescent="0.25">
      <c r="A18" s="18" t="s">
        <v>13</v>
      </c>
      <c r="B18" s="19"/>
      <c r="C18" s="24">
        <f t="shared" si="1"/>
        <v>0</v>
      </c>
    </row>
    <row r="19" spans="1:3" x14ac:dyDescent="0.25">
      <c r="A19" s="18" t="s">
        <v>14</v>
      </c>
      <c r="B19" s="19">
        <v>150000</v>
      </c>
      <c r="C19" s="24">
        <f t="shared" si="1"/>
        <v>150000</v>
      </c>
    </row>
    <row r="20" spans="1:3" x14ac:dyDescent="0.25">
      <c r="A20" s="18" t="s">
        <v>15</v>
      </c>
      <c r="B20" s="19">
        <v>0</v>
      </c>
      <c r="C20" s="24">
        <f t="shared" si="1"/>
        <v>0</v>
      </c>
    </row>
    <row r="21" spans="1:3" x14ac:dyDescent="0.25">
      <c r="A21" s="18" t="s">
        <v>16</v>
      </c>
      <c r="B21" s="19">
        <v>0</v>
      </c>
      <c r="C21" s="24">
        <f t="shared" si="1"/>
        <v>0</v>
      </c>
    </row>
    <row r="22" spans="1:3" x14ac:dyDescent="0.25">
      <c r="A22" s="18" t="s">
        <v>17</v>
      </c>
      <c r="B22" s="19">
        <v>22189914.841499999</v>
      </c>
      <c r="C22" s="24">
        <f t="shared" si="1"/>
        <v>22189914.841499999</v>
      </c>
    </row>
    <row r="23" spans="1:3" x14ac:dyDescent="0.25">
      <c r="A23" s="18" t="s">
        <v>18</v>
      </c>
      <c r="B23" s="23">
        <v>10358700</v>
      </c>
      <c r="C23" s="24">
        <f t="shared" si="1"/>
        <v>10358700</v>
      </c>
    </row>
    <row r="24" spans="1:3" x14ac:dyDescent="0.25">
      <c r="A24" s="18" t="s">
        <v>19</v>
      </c>
      <c r="B24" s="19">
        <v>0</v>
      </c>
      <c r="C24" s="24">
        <f t="shared" si="1"/>
        <v>0</v>
      </c>
    </row>
    <row r="25" spans="1:3" x14ac:dyDescent="0.25">
      <c r="A25" s="15" t="s">
        <v>20</v>
      </c>
      <c r="B25" s="14">
        <f>SUM(B26:B34)</f>
        <v>117186401.822</v>
      </c>
      <c r="C25" s="14">
        <f>SUM(C26:C34)</f>
        <v>117186401.822</v>
      </c>
    </row>
    <row r="26" spans="1:3" x14ac:dyDescent="0.25">
      <c r="A26" s="18" t="s">
        <v>21</v>
      </c>
      <c r="B26" s="19">
        <v>11994552</v>
      </c>
      <c r="C26" s="19">
        <f>+B26</f>
        <v>11994552</v>
      </c>
    </row>
    <row r="27" spans="1:3" x14ac:dyDescent="0.25">
      <c r="A27" s="18" t="s">
        <v>22</v>
      </c>
      <c r="B27" s="19">
        <v>3217493.8</v>
      </c>
      <c r="C27" s="19">
        <f t="shared" ref="C27:C34" si="2">+B27</f>
        <v>3217493.8</v>
      </c>
    </row>
    <row r="28" spans="1:3" x14ac:dyDescent="0.25">
      <c r="A28" s="18" t="s">
        <v>23</v>
      </c>
      <c r="B28" s="19"/>
      <c r="C28" s="19">
        <f t="shared" si="2"/>
        <v>0</v>
      </c>
    </row>
    <row r="29" spans="1:3" x14ac:dyDescent="0.25">
      <c r="A29" s="18" t="s">
        <v>24</v>
      </c>
      <c r="B29" s="19">
        <v>27143155</v>
      </c>
      <c r="C29" s="19">
        <f t="shared" si="2"/>
        <v>27143155</v>
      </c>
    </row>
    <row r="30" spans="1:3" x14ac:dyDescent="0.25">
      <c r="A30" s="18" t="s">
        <v>25</v>
      </c>
      <c r="B30" s="19"/>
      <c r="C30" s="19">
        <f t="shared" si="2"/>
        <v>0</v>
      </c>
    </row>
    <row r="31" spans="1:3" x14ac:dyDescent="0.25">
      <c r="A31" s="18" t="s">
        <v>26</v>
      </c>
      <c r="B31" s="19">
        <v>6219210</v>
      </c>
      <c r="C31" s="19">
        <f t="shared" si="2"/>
        <v>6219210</v>
      </c>
    </row>
    <row r="32" spans="1:3" x14ac:dyDescent="0.25">
      <c r="A32" s="18" t="s">
        <v>27</v>
      </c>
      <c r="B32" s="19">
        <v>15604559.139999995</v>
      </c>
      <c r="C32" s="19">
        <f t="shared" si="2"/>
        <v>15604559.139999995</v>
      </c>
    </row>
    <row r="33" spans="1:3" x14ac:dyDescent="0.25">
      <c r="A33" s="18" t="s">
        <v>28</v>
      </c>
      <c r="B33" s="19"/>
      <c r="C33" s="19">
        <f t="shared" si="2"/>
        <v>0</v>
      </c>
    </row>
    <row r="34" spans="1:3" x14ac:dyDescent="0.25">
      <c r="A34" s="18" t="s">
        <v>29</v>
      </c>
      <c r="B34" s="19">
        <v>53007431.881999999</v>
      </c>
      <c r="C34" s="19">
        <f t="shared" si="2"/>
        <v>53007431.881999999</v>
      </c>
    </row>
    <row r="35" spans="1:3" x14ac:dyDescent="0.25">
      <c r="A35" s="15" t="s">
        <v>30</v>
      </c>
      <c r="B35" s="20">
        <f>SUM(B36:B43)</f>
        <v>0</v>
      </c>
      <c r="C35" s="20">
        <f>SUM(C36:C43)</f>
        <v>0</v>
      </c>
    </row>
    <row r="36" spans="1:3" x14ac:dyDescent="0.25">
      <c r="A36" s="18" t="s">
        <v>31</v>
      </c>
      <c r="B36" s="19">
        <v>0</v>
      </c>
      <c r="C36" s="19">
        <v>0</v>
      </c>
    </row>
    <row r="37" spans="1:3" x14ac:dyDescent="0.25">
      <c r="A37" s="18" t="s">
        <v>32</v>
      </c>
      <c r="B37" s="19">
        <v>0</v>
      </c>
      <c r="C37" s="19">
        <v>0</v>
      </c>
    </row>
    <row r="38" spans="1:3" x14ac:dyDescent="0.25">
      <c r="A38" s="18" t="s">
        <v>33</v>
      </c>
      <c r="B38" s="19">
        <v>0</v>
      </c>
      <c r="C38" s="19">
        <v>0</v>
      </c>
    </row>
    <row r="39" spans="1:3" x14ac:dyDescent="0.25">
      <c r="A39" s="18" t="s">
        <v>34</v>
      </c>
      <c r="B39" s="19">
        <v>0</v>
      </c>
      <c r="C39" s="19">
        <v>0</v>
      </c>
    </row>
    <row r="40" spans="1:3" x14ac:dyDescent="0.25">
      <c r="A40" s="18" t="s">
        <v>35</v>
      </c>
      <c r="B40" s="19">
        <v>0</v>
      </c>
      <c r="C40" s="19">
        <v>0</v>
      </c>
    </row>
    <row r="41" spans="1:3" x14ac:dyDescent="0.25">
      <c r="A41" s="18" t="s">
        <v>36</v>
      </c>
      <c r="B41" s="19">
        <v>0</v>
      </c>
      <c r="C41" s="19">
        <v>0</v>
      </c>
    </row>
    <row r="42" spans="1:3" x14ac:dyDescent="0.25">
      <c r="A42" s="18" t="s">
        <v>37</v>
      </c>
      <c r="B42" s="19">
        <v>0</v>
      </c>
      <c r="C42" s="19">
        <v>0</v>
      </c>
    </row>
    <row r="43" spans="1:3" x14ac:dyDescent="0.25">
      <c r="A43" s="18" t="s">
        <v>38</v>
      </c>
      <c r="B43" s="19">
        <v>0</v>
      </c>
      <c r="C43" s="19">
        <v>0</v>
      </c>
    </row>
    <row r="44" spans="1:3" x14ac:dyDescent="0.25">
      <c r="A44" s="15" t="s">
        <v>39</v>
      </c>
      <c r="B44" s="14">
        <f>SUM(B45:B50)</f>
        <v>0</v>
      </c>
      <c r="C44" s="14">
        <f>SUM(C45:C50)</f>
        <v>0</v>
      </c>
    </row>
    <row r="45" spans="1:3" x14ac:dyDescent="0.25">
      <c r="A45" s="18" t="s">
        <v>40</v>
      </c>
      <c r="B45" s="19">
        <v>0</v>
      </c>
      <c r="C45" s="19">
        <v>0</v>
      </c>
    </row>
    <row r="46" spans="1:3" x14ac:dyDescent="0.25">
      <c r="A46" s="18" t="s">
        <v>41</v>
      </c>
      <c r="B46" s="19">
        <v>0</v>
      </c>
      <c r="C46" s="19">
        <v>0</v>
      </c>
    </row>
    <row r="47" spans="1:3" x14ac:dyDescent="0.25">
      <c r="A47" s="18" t="s">
        <v>42</v>
      </c>
      <c r="B47" s="19">
        <v>0</v>
      </c>
      <c r="C47" s="19">
        <v>0</v>
      </c>
    </row>
    <row r="48" spans="1:3" x14ac:dyDescent="0.25">
      <c r="A48" s="18" t="s">
        <v>43</v>
      </c>
      <c r="B48" s="19">
        <v>0</v>
      </c>
      <c r="C48" s="19">
        <v>0</v>
      </c>
    </row>
    <row r="49" spans="1:3" x14ac:dyDescent="0.25">
      <c r="A49" s="18" t="s">
        <v>44</v>
      </c>
      <c r="B49" s="19">
        <v>0</v>
      </c>
      <c r="C49" s="19">
        <v>0</v>
      </c>
    </row>
    <row r="50" spans="1:3" x14ac:dyDescent="0.25">
      <c r="A50" s="18" t="s">
        <v>45</v>
      </c>
      <c r="B50" s="19">
        <v>0</v>
      </c>
      <c r="C50" s="19">
        <v>0</v>
      </c>
    </row>
    <row r="51" spans="1:3" x14ac:dyDescent="0.25">
      <c r="A51" s="15" t="s">
        <v>46</v>
      </c>
      <c r="B51" s="14">
        <f>SUM(B52:B60)</f>
        <v>93365762.679999992</v>
      </c>
      <c r="C51" s="14">
        <f>SUM(C52:C60)</f>
        <v>93365762.679999992</v>
      </c>
    </row>
    <row r="52" spans="1:3" x14ac:dyDescent="0.25">
      <c r="A52" s="18" t="s">
        <v>47</v>
      </c>
      <c r="B52" s="19">
        <v>28778166.140000001</v>
      </c>
      <c r="C52" s="19">
        <f>+B52</f>
        <v>28778166.140000001</v>
      </c>
    </row>
    <row r="53" spans="1:3" x14ac:dyDescent="0.25">
      <c r="A53" s="18" t="s">
        <v>48</v>
      </c>
      <c r="B53" s="19">
        <v>1100000</v>
      </c>
      <c r="C53" s="19">
        <f t="shared" ref="C53:C60" si="3">+B53</f>
        <v>1100000</v>
      </c>
    </row>
    <row r="54" spans="1:3" x14ac:dyDescent="0.25">
      <c r="A54" s="18" t="s">
        <v>49</v>
      </c>
      <c r="B54" s="19">
        <v>41975279.159999996</v>
      </c>
      <c r="C54" s="19">
        <f t="shared" si="3"/>
        <v>41975279.159999996</v>
      </c>
    </row>
    <row r="55" spans="1:3" x14ac:dyDescent="0.25">
      <c r="A55" s="18" t="s">
        <v>50</v>
      </c>
      <c r="B55" s="19">
        <v>3330000</v>
      </c>
      <c r="C55" s="19">
        <f t="shared" si="3"/>
        <v>3330000</v>
      </c>
    </row>
    <row r="56" spans="1:3" x14ac:dyDescent="0.25">
      <c r="A56" s="18" t="s">
        <v>51</v>
      </c>
      <c r="B56" s="19">
        <v>12062317.379999999</v>
      </c>
      <c r="C56" s="19">
        <f t="shared" si="3"/>
        <v>12062317.379999999</v>
      </c>
    </row>
    <row r="57" spans="1:3" x14ac:dyDescent="0.25">
      <c r="A57" s="18" t="s">
        <v>52</v>
      </c>
      <c r="B57" s="19"/>
      <c r="C57" s="19">
        <f t="shared" si="3"/>
        <v>0</v>
      </c>
    </row>
    <row r="58" spans="1:3" x14ac:dyDescent="0.25">
      <c r="A58" s="18" t="s">
        <v>53</v>
      </c>
      <c r="B58" s="19"/>
      <c r="C58" s="19">
        <f t="shared" si="3"/>
        <v>0</v>
      </c>
    </row>
    <row r="59" spans="1:3" x14ac:dyDescent="0.25">
      <c r="A59" s="18" t="s">
        <v>54</v>
      </c>
      <c r="B59" s="19">
        <v>6120000</v>
      </c>
      <c r="C59" s="19">
        <f t="shared" si="3"/>
        <v>6120000</v>
      </c>
    </row>
    <row r="60" spans="1:3" x14ac:dyDescent="0.25">
      <c r="A60" s="18" t="s">
        <v>55</v>
      </c>
      <c r="B60" s="19">
        <v>0</v>
      </c>
      <c r="C60" s="19">
        <f t="shared" si="3"/>
        <v>0</v>
      </c>
    </row>
    <row r="61" spans="1:3" x14ac:dyDescent="0.25">
      <c r="A61" s="15" t="s">
        <v>56</v>
      </c>
      <c r="B61" s="14">
        <f>SUM(B62:B65)</f>
        <v>0</v>
      </c>
      <c r="C61" s="14">
        <f>SUM(C62:C65)</f>
        <v>0</v>
      </c>
    </row>
    <row r="62" spans="1:3" x14ac:dyDescent="0.25">
      <c r="A62" s="18" t="s">
        <v>57</v>
      </c>
      <c r="B62" s="19">
        <v>0</v>
      </c>
      <c r="C62" s="19">
        <v>0</v>
      </c>
    </row>
    <row r="63" spans="1:3" x14ac:dyDescent="0.25">
      <c r="A63" s="18" t="s">
        <v>58</v>
      </c>
      <c r="B63" s="19">
        <v>0</v>
      </c>
      <c r="C63" s="19">
        <v>0</v>
      </c>
    </row>
    <row r="64" spans="1:3" x14ac:dyDescent="0.25">
      <c r="A64" s="18" t="s">
        <v>59</v>
      </c>
      <c r="B64" s="19">
        <v>0</v>
      </c>
      <c r="C64" s="19">
        <v>0</v>
      </c>
    </row>
    <row r="65" spans="1:3" x14ac:dyDescent="0.25">
      <c r="A65" s="18" t="s">
        <v>60</v>
      </c>
      <c r="B65" s="19">
        <v>0</v>
      </c>
      <c r="C65" s="19">
        <v>0</v>
      </c>
    </row>
    <row r="66" spans="1:3" x14ac:dyDescent="0.25">
      <c r="A66" s="15" t="s">
        <v>61</v>
      </c>
      <c r="B66" s="14">
        <f>SUM(B67:B68)</f>
        <v>0</v>
      </c>
      <c r="C66" s="14">
        <f>SUM(C67:C68)</f>
        <v>0</v>
      </c>
    </row>
    <row r="67" spans="1:3" x14ac:dyDescent="0.25">
      <c r="A67" s="18" t="s">
        <v>62</v>
      </c>
      <c r="B67" s="19">
        <v>0</v>
      </c>
      <c r="C67" s="19">
        <v>0</v>
      </c>
    </row>
    <row r="68" spans="1:3" x14ac:dyDescent="0.25">
      <c r="A68" s="18" t="s">
        <v>63</v>
      </c>
      <c r="B68" s="19">
        <v>0</v>
      </c>
      <c r="C68" s="19">
        <v>0</v>
      </c>
    </row>
    <row r="69" spans="1:3" x14ac:dyDescent="0.25">
      <c r="A69" s="15" t="s">
        <v>64</v>
      </c>
      <c r="B69" s="14">
        <f>SUM(B70:B72)</f>
        <v>0</v>
      </c>
      <c r="C69" s="14">
        <f>SUM(C70:C72)</f>
        <v>0</v>
      </c>
    </row>
    <row r="70" spans="1:3" x14ac:dyDescent="0.25">
      <c r="A70" s="18" t="s">
        <v>65</v>
      </c>
      <c r="B70" s="19">
        <v>0</v>
      </c>
      <c r="C70" s="19">
        <v>0</v>
      </c>
    </row>
    <row r="71" spans="1:3" x14ac:dyDescent="0.25">
      <c r="A71" s="18" t="s">
        <v>66</v>
      </c>
      <c r="B71" s="19">
        <v>0</v>
      </c>
      <c r="C71" s="19">
        <v>0</v>
      </c>
    </row>
    <row r="72" spans="1:3" x14ac:dyDescent="0.25">
      <c r="A72" s="18" t="s">
        <v>67</v>
      </c>
      <c r="B72" s="19">
        <v>0</v>
      </c>
      <c r="C72" s="19">
        <v>0</v>
      </c>
    </row>
    <row r="73" spans="1:3" x14ac:dyDescent="0.25">
      <c r="A73" s="13" t="s">
        <v>68</v>
      </c>
      <c r="B73" s="14">
        <f>+B74+B77+B80</f>
        <v>0</v>
      </c>
      <c r="C73" s="14">
        <f>+C74+C77+C80</f>
        <v>0</v>
      </c>
    </row>
    <row r="74" spans="1:3" x14ac:dyDescent="0.25">
      <c r="A74" s="15" t="s">
        <v>69</v>
      </c>
      <c r="B74" s="14">
        <f>SUM(B75:B76)</f>
        <v>0</v>
      </c>
      <c r="C74" s="14">
        <f>SUM(C75:C76)</f>
        <v>0</v>
      </c>
    </row>
    <row r="75" spans="1:3" x14ac:dyDescent="0.25">
      <c r="A75" s="18" t="s">
        <v>70</v>
      </c>
      <c r="B75" s="19">
        <v>0</v>
      </c>
      <c r="C75" s="19">
        <v>0</v>
      </c>
    </row>
    <row r="76" spans="1:3" x14ac:dyDescent="0.25">
      <c r="A76" s="18" t="s">
        <v>71</v>
      </c>
      <c r="B76" s="19">
        <v>0</v>
      </c>
      <c r="C76" s="19">
        <v>0</v>
      </c>
    </row>
    <row r="77" spans="1:3" x14ac:dyDescent="0.25">
      <c r="A77" s="15" t="s">
        <v>72</v>
      </c>
      <c r="B77" s="14">
        <f>SUM(B78:B79)</f>
        <v>0</v>
      </c>
      <c r="C77" s="14">
        <f>SUM(C78:C79)</f>
        <v>0</v>
      </c>
    </row>
    <row r="78" spans="1:3" x14ac:dyDescent="0.25">
      <c r="A78" s="18" t="s">
        <v>73</v>
      </c>
      <c r="B78" s="19">
        <v>0</v>
      </c>
      <c r="C78" s="19">
        <v>0</v>
      </c>
    </row>
    <row r="79" spans="1:3" x14ac:dyDescent="0.25">
      <c r="A79" s="18" t="s">
        <v>74</v>
      </c>
      <c r="B79" s="19">
        <v>0</v>
      </c>
      <c r="C79" s="19">
        <v>0</v>
      </c>
    </row>
    <row r="80" spans="1:3" x14ac:dyDescent="0.25">
      <c r="A80" s="15" t="s">
        <v>75</v>
      </c>
      <c r="B80" s="14">
        <f>SUM(B81)</f>
        <v>0</v>
      </c>
      <c r="C80" s="14">
        <f>SUM(C81)</f>
        <v>0</v>
      </c>
    </row>
    <row r="81" spans="1:7" x14ac:dyDescent="0.25">
      <c r="A81" s="18" t="s">
        <v>76</v>
      </c>
      <c r="B81" s="19">
        <v>0</v>
      </c>
      <c r="C81" s="19">
        <v>0</v>
      </c>
    </row>
    <row r="82" spans="1:7" x14ac:dyDescent="0.25">
      <c r="A82" s="21" t="s">
        <v>77</v>
      </c>
      <c r="B82" s="22">
        <f>+B73+B8</f>
        <v>557502645.31349993</v>
      </c>
      <c r="C82" s="22">
        <f>+C73+C8</f>
        <v>557502645.31349993</v>
      </c>
    </row>
    <row r="93" spans="1:7" x14ac:dyDescent="0.25">
      <c r="A93" s="30"/>
      <c r="B93" s="30"/>
    </row>
    <row r="94" spans="1:7" x14ac:dyDescent="0.25">
      <c r="A94" s="27" t="s">
        <v>91</v>
      </c>
      <c r="B94" s="27"/>
    </row>
    <row r="95" spans="1:7" ht="16.5" customHeight="1" x14ac:dyDescent="0.25">
      <c r="A95" s="26" t="s">
        <v>92</v>
      </c>
      <c r="B95" s="4"/>
    </row>
    <row r="96" spans="1:7" x14ac:dyDescent="0.25">
      <c r="A96" s="25" t="s">
        <v>93</v>
      </c>
      <c r="B96" s="4"/>
      <c r="C96" s="4"/>
      <c r="D96" s="4"/>
      <c r="E96" s="4"/>
      <c r="F96" s="4"/>
      <c r="G96" s="4"/>
    </row>
    <row r="97" spans="1:7" x14ac:dyDescent="0.25">
      <c r="C97" s="8"/>
      <c r="D97" s="8"/>
      <c r="E97" s="8"/>
      <c r="F97" s="8"/>
      <c r="G97" s="8"/>
    </row>
    <row r="98" spans="1:7" x14ac:dyDescent="0.25">
      <c r="C98" s="10"/>
      <c r="D98" s="10"/>
      <c r="E98" s="10"/>
      <c r="F98" s="10"/>
      <c r="G98" s="10"/>
    </row>
    <row r="99" spans="1:7" x14ac:dyDescent="0.25">
      <c r="A99" s="7" t="s">
        <v>94</v>
      </c>
      <c r="C99" s="2"/>
      <c r="D99" s="2"/>
      <c r="E99" s="2"/>
      <c r="F99" s="2"/>
      <c r="G99" s="2"/>
    </row>
    <row r="100" spans="1:7" x14ac:dyDescent="0.25">
      <c r="A100" s="6" t="s">
        <v>95</v>
      </c>
      <c r="B100" s="3"/>
    </row>
    <row r="101" spans="1:7" x14ac:dyDescent="0.25">
      <c r="B101" s="4"/>
    </row>
    <row r="102" spans="1:7" x14ac:dyDescent="0.25">
      <c r="A102" s="5" t="s">
        <v>90</v>
      </c>
      <c r="B102" s="37" t="s">
        <v>78</v>
      </c>
      <c r="C102" s="37"/>
    </row>
    <row r="103" spans="1:7" ht="15" customHeight="1" x14ac:dyDescent="0.25">
      <c r="A103" s="4" t="s">
        <v>82</v>
      </c>
      <c r="B103" s="38" t="s">
        <v>79</v>
      </c>
      <c r="C103" s="38"/>
    </row>
    <row r="104" spans="1:7" x14ac:dyDescent="0.25">
      <c r="A104" s="9" t="s">
        <v>81</v>
      </c>
      <c r="B104" s="39" t="s">
        <v>80</v>
      </c>
      <c r="C104" s="39"/>
    </row>
    <row r="106" spans="1:7" x14ac:dyDescent="0.25">
      <c r="A106" t="s">
        <v>85</v>
      </c>
    </row>
    <row r="108" spans="1:7" x14ac:dyDescent="0.25">
      <c r="A108" t="s">
        <v>86</v>
      </c>
    </row>
    <row r="110" spans="1:7" ht="60" x14ac:dyDescent="0.25">
      <c r="A110" s="10" t="s">
        <v>87</v>
      </c>
      <c r="B110" s="10"/>
    </row>
  </sheetData>
  <mergeCells count="10">
    <mergeCell ref="B102:C102"/>
    <mergeCell ref="B103:C103"/>
    <mergeCell ref="B104:C104"/>
    <mergeCell ref="A94:B94"/>
    <mergeCell ref="A1:B1"/>
    <mergeCell ref="A93:B93"/>
    <mergeCell ref="A2:B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scale="59" orientation="landscape" r:id="rId1"/>
  <rowBreaks count="1" manualBreakCount="1">
    <brk id="55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2026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2026-03-09T17:09:33Z</cp:lastPrinted>
  <dcterms:created xsi:type="dcterms:W3CDTF">2024-02-09T17:29:08Z</dcterms:created>
  <dcterms:modified xsi:type="dcterms:W3CDTF">2026-03-09T17:14:27Z</dcterms:modified>
</cp:coreProperties>
</file>