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JULIO - DICIEMBRE 2023" sheetId="1" r:id="rId1"/>
  </sheets>
  <definedNames>
    <definedName name="_xlnm.Print_Area" localSheetId="0">'JULIO - DICIEMBRE 2023'!$A$1:$J$47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43" i="1"/>
  <c r="B42" i="1"/>
  <c r="J29" i="1"/>
  <c r="I29" i="1"/>
  <c r="C29" i="1"/>
  <c r="I25" i="1"/>
</calcChain>
</file>

<file path=xl/sharedStrings.xml><?xml version="1.0" encoding="utf-8"?>
<sst xmlns="http://schemas.openxmlformats.org/spreadsheetml/2006/main" count="79" uniqueCount="79">
  <si>
    <t xml:space="preserve">Informe de Evaluación de las Metas Físicas-Financieras                                                                                                                                                                                                                                                         (2do SEMESTRE)  - JULIO A DICIEMBRE 2023 HDSSD                                </t>
  </si>
  <si>
    <t>Código</t>
  </si>
  <si>
    <t>Documento Relacionado</t>
  </si>
  <si>
    <t>Fecha Versión</t>
  </si>
  <si>
    <t>Versión</t>
  </si>
  <si>
    <t>DEC-FOR013</t>
  </si>
  <si>
    <t>I -Información Institucional</t>
  </si>
  <si>
    <t>I.I - Completar los datos requeridos sobre la institución</t>
  </si>
  <si>
    <t>Capítulo</t>
  </si>
  <si>
    <t>01-MINISTERIO DE EDUCACION</t>
  </si>
  <si>
    <t>Subcapítulo</t>
  </si>
  <si>
    <t>ADMINISTRADORA DE RIESGOS DE SALUD SEGURO MEDICO PARA MAESTROS</t>
  </si>
  <si>
    <t>Unidad Ejecutora</t>
  </si>
  <si>
    <t>HOSPITAL DOCENTE SEMMA SANTO DOMINGO</t>
  </si>
  <si>
    <t>Misión</t>
  </si>
  <si>
    <t>Somos una reconocida prestadora de servicios de salud del sector magisterial, que proporciona atención médica integral, humanizada y de calidad, garantizando el equilibrio financiero, la formación del talento humano y el compromiso con el medio ambiente, para la satisfacción de los usuarios.</t>
  </si>
  <si>
    <t>Visión</t>
  </si>
  <si>
    <t>Ser reconocida como una institución modelo de excelencia en la prestación de servicios de salud, que garantice la fidelización de nuestros usuarios, apoyados de forma sostenible en los resultados financieros y el uso eficiente de las tecnologías.</t>
  </si>
  <si>
    <t>II. Contribución a la Estrategia Nacional de Desarrollo</t>
  </si>
  <si>
    <t>Eje estratégico:</t>
  </si>
  <si>
    <t>Gestionar los Recursos Humanos, Administrativos y Financieros de manera eficiente.</t>
  </si>
  <si>
    <t>Objetivo general:</t>
  </si>
  <si>
    <t xml:space="preserve">Dirigir y coordianar el procesamiento de las operaciones administrativas y financieras de la institución, velando por el cumplimiento de las políticas, normas y procedimientos establecidos.  </t>
  </si>
  <si>
    <t>Objetivo(s) específico(s):</t>
  </si>
  <si>
    <t>2.1.1</t>
  </si>
  <si>
    <t>Fortalecer el sistema de gestión administrativa.</t>
  </si>
  <si>
    <t>III. Información del Programa</t>
  </si>
  <si>
    <t>Nombre:</t>
  </si>
  <si>
    <t xml:space="preserve">Gestion de los recursos humanos, administrativos y financieros </t>
  </si>
  <si>
    <t>Descripción:</t>
  </si>
  <si>
    <t>La gestión eficiente de los recursos  mejorando la productividad y el rendimiento de los empleados, lo que mejora  de manera eficiente, que contribuyan al logro de la misión y visión institucional, así como la rendición de cuentas como garantía de la transparencia.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</si>
  <si>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</si>
  <si>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 xml:space="preserve"> Población magisterial y sus dependientes</t>
  </si>
  <si>
    <t>Resultado Asociado:</t>
  </si>
  <si>
    <t>Manejar y Controlar los Inventarios, garantizar la actualizacion de lops registros contables con informaciones confiables y oportunas, realizar procesos de compras apegados a la normas legales</t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</si>
  <si>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</si>
  <si>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</si>
  <si>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</si>
  <si>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</si>
  <si>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</si>
  <si>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</si>
  <si>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</si>
  <si>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</t>
  </si>
  <si>
    <t>Programación Trimestral</t>
  </si>
  <si>
    <t>Ejecución Trimestral</t>
  </si>
  <si>
    <t>Avance</t>
  </si>
  <si>
    <t>Producto</t>
  </si>
  <si>
    <t>Indicador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</si>
  <si>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</si>
  <si>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</si>
  <si>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</si>
  <si>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</si>
  <si>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</si>
  <si>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</si>
  <si>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</si>
  <si>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</si>
  <si>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 Servicios médicos: Los médicos y especialistas ofrecen consultas a los pacientes para evaluar su estado de salud y proporcionar diagnósticos y tratamientos adecuados.</t>
  </si>
  <si>
    <t>Número de atenciones por tipo de servicio</t>
  </si>
  <si>
    <t>V. Análisis de los Logros y Desviaciones</t>
  </si>
  <si>
    <t>V.I - Información de Logros y Desviaciones por Producto</t>
  </si>
  <si>
    <t xml:space="preserve">  </t>
  </si>
  <si>
    <t xml:space="preserve">Producto: </t>
  </si>
  <si>
    <t>1. Consultas médicas: Los médicos y especialistas ofrecen consultas a los pacientes para evaluar su estado de salud y proporcionar diagnósticos y tratamientos adecuados.</t>
  </si>
  <si>
    <t xml:space="preserve">Descripción del producto: </t>
  </si>
  <si>
    <t>Plantea la atención en el nivel especializado, ofertando los servicios de consulta, emergencias, hospitalización y diagnósticos que garantice la pronta recuperación y satisfacción del ciudadano que utilizan los servicios del Hospital Docente SEMMA Santo Domingo</t>
  </si>
  <si>
    <t>Logros alcanzados:</t>
  </si>
  <si>
    <t xml:space="preserve">La ejecución física y financiera de los planes complementarios fue ejecutada en su totalidad. </t>
  </si>
  <si>
    <t>Causas y justificación del desvío:</t>
  </si>
  <si>
    <t xml:space="preserve">La ejecución física y financiera de los planes complementarios no fue ejecutada en su totalidad. 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</si>
  <si>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</si>
  <si>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</si>
  <si>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Gestion de los recursos para maximizar la eficiencia en los servicios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</si>
  <si>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</si>
  <si>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Presupuesto Aprobado:</t>
  </si>
  <si>
    <t xml:space="preserve"> </t>
  </si>
  <si>
    <t>Presupuesto Modificado:</t>
  </si>
  <si>
    <t>Licda. Aracelis Del Jesus</t>
  </si>
  <si>
    <t>Total del devengado:</t>
  </si>
  <si>
    <t>Departamento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</si>
</sst>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  <numFmt numFmtId="168" formatCode="&quot;$&quot;#,##0.00;[Red]\-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i/>
      <sz val="11"/>
      <color theme="1"/>
      <name val="Segoe U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Calibri"/>
      <family val="2"/>
      <scheme val="minor"/>
    </font>
    <font>
      <sz val="9"/>
      <name val="Calibri"/>
      <family val="2"/>
    </font>
    <font>
      <b/>
      <sz val="11"/>
      <color theme="0"/>
      <name val="Century Gothic"/>
      <family val="2"/>
    </font>
    <font>
      <sz val="11"/>
      <color theme="1"/>
      <name val="Segoe UI"/>
      <family val="2"/>
    </font>
    <font>
      <sz val="10"/>
      <name val="Calibri"/>
      <family val="2"/>
    </font>
    <font>
      <b/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0" fontId="3" fillId="2" borderId="5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top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" fillId="0" borderId="17" xfId="0" applyFont="1" applyBorder="1"/>
    <xf numFmtId="0" fontId="11" fillId="0" borderId="0" xfId="0" applyFont="1" applyProtection="1">
      <protection locked="0"/>
    </xf>
    <xf numFmtId="0" fontId="12" fillId="7" borderId="23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0" fillId="0" borderId="17" xfId="0" applyBorder="1"/>
    <xf numFmtId="0" fontId="17" fillId="9" borderId="33" xfId="0" applyFont="1" applyFill="1" applyBorder="1" applyAlignment="1">
      <alignment horizontal="center" vertical="center" wrapText="1" readingOrder="1"/>
    </xf>
    <xf numFmtId="0" fontId="17" fillId="9" borderId="34" xfId="0" applyFont="1" applyFill="1" applyBorder="1" applyAlignment="1">
      <alignment horizontal="center" vertical="center" wrapText="1" readingOrder="1"/>
    </xf>
    <xf numFmtId="0" fontId="17" fillId="9" borderId="35" xfId="0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left" vertical="center" wrapText="1" indent="1"/>
    </xf>
    <xf numFmtId="0" fontId="19" fillId="0" borderId="31" xfId="0" applyFont="1" applyBorder="1" applyAlignment="1" applyProtection="1">
      <alignment vertical="center" wrapText="1"/>
      <protection locked="0"/>
    </xf>
    <xf numFmtId="165" fontId="19" fillId="0" borderId="31" xfId="0" applyNumberFormat="1" applyFont="1" applyBorder="1" applyAlignment="1" applyProtection="1">
      <alignment horizontal="center" vertical="center" wrapText="1" readingOrder="1"/>
      <protection locked="0"/>
    </xf>
    <xf numFmtId="166" fontId="19" fillId="0" borderId="31" xfId="0" applyNumberFormat="1" applyFont="1" applyBorder="1" applyAlignment="1" applyProtection="1">
      <alignment horizontal="center" vertical="center" wrapText="1" readingOrder="1"/>
      <protection locked="0"/>
    </xf>
    <xf numFmtId="10" fontId="19" fillId="8" borderId="31" xfId="2" applyNumberFormat="1" applyFont="1" applyFill="1" applyBorder="1" applyAlignment="1" applyProtection="1">
      <alignment horizontal="center" vertical="center" wrapText="1" readingOrder="1"/>
      <protection locked="0"/>
    </xf>
    <xf numFmtId="167" fontId="19" fillId="8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9" xfId="0" applyFont="1" applyBorder="1" applyAlignment="1" applyProtection="1">
      <alignment vertical="center" wrapText="1"/>
      <protection locked="0"/>
    </xf>
    <xf numFmtId="0" fontId="11" fillId="0" borderId="19" xfId="0" applyFont="1" applyBorder="1" applyProtection="1">
      <protection locked="0"/>
    </xf>
    <xf numFmtId="168" fontId="11" fillId="0" borderId="19" xfId="0" applyNumberFormat="1" applyFont="1" applyBorder="1" applyProtection="1">
      <protection locked="0"/>
    </xf>
    <xf numFmtId="39" fontId="11" fillId="0" borderId="19" xfId="0" applyNumberFormat="1" applyFont="1" applyBorder="1" applyProtection="1">
      <protection locked="0"/>
    </xf>
    <xf numFmtId="0" fontId="7" fillId="5" borderId="36" xfId="0" applyFont="1" applyFill="1" applyBorder="1" applyAlignment="1">
      <alignment horizontal="left" vertical="center"/>
    </xf>
    <xf numFmtId="0" fontId="7" fillId="5" borderId="37" xfId="0" applyFont="1" applyFill="1" applyBorder="1" applyAlignment="1">
      <alignment horizontal="left" vertical="center"/>
    </xf>
    <xf numFmtId="0" fontId="7" fillId="5" borderId="38" xfId="0" applyFont="1" applyFill="1" applyBorder="1" applyAlignment="1">
      <alignment horizontal="left" vertical="center"/>
    </xf>
    <xf numFmtId="0" fontId="8" fillId="6" borderId="20" xfId="0" applyFont="1" applyFill="1" applyBorder="1" applyAlignment="1">
      <alignment horizontal="left" vertical="center" wrapText="1"/>
    </xf>
    <xf numFmtId="0" fontId="8" fillId="6" borderId="21" xfId="0" applyFont="1" applyFill="1" applyBorder="1" applyAlignment="1">
      <alignment horizontal="left" vertical="center" wrapText="1"/>
    </xf>
    <xf numFmtId="0" fontId="8" fillId="6" borderId="22" xfId="0" applyFont="1" applyFill="1" applyBorder="1" applyAlignment="1">
      <alignment horizontal="left" vertical="center" wrapText="1"/>
    </xf>
    <xf numFmtId="0" fontId="21" fillId="0" borderId="23" xfId="0" applyFont="1" applyBorder="1" applyAlignment="1" applyProtection="1">
      <alignment vertical="top" wrapText="1"/>
      <protection locked="0"/>
    </xf>
    <xf numFmtId="0" fontId="21" fillId="0" borderId="24" xfId="0" applyFont="1" applyBorder="1" applyAlignment="1" applyProtection="1">
      <alignment vertical="top" wrapText="1"/>
      <protection locked="0"/>
    </xf>
    <xf numFmtId="0" fontId="21" fillId="0" borderId="25" xfId="0" applyFont="1" applyBorder="1" applyAlignment="1" applyProtection="1">
      <alignment vertical="top" wrapText="1"/>
      <protection locked="0"/>
    </xf>
    <xf numFmtId="0" fontId="22" fillId="0" borderId="37" xfId="0" applyFont="1" applyBorder="1" applyAlignment="1">
      <alignment horizontal="left" vertical="center" wrapText="1"/>
    </xf>
    <xf numFmtId="0" fontId="15" fillId="0" borderId="37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6" borderId="17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/>
    </xf>
    <xf numFmtId="0" fontId="8" fillId="6" borderId="18" xfId="0" applyFont="1" applyFill="1" applyBorder="1" applyAlignment="1">
      <alignment horizontal="left" vertical="center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10" fillId="0" borderId="36" xfId="0" applyFont="1" applyBorder="1" applyAlignment="1" applyProtection="1">
      <alignment horizontal="left" vertical="center" wrapText="1"/>
      <protection locked="0"/>
    </xf>
    <xf numFmtId="0" fontId="10" fillId="0" borderId="37" xfId="0" applyFont="1" applyBorder="1" applyAlignment="1" applyProtection="1">
      <alignment horizontal="left" vertical="center" wrapText="1"/>
      <protection locked="0"/>
    </xf>
    <xf numFmtId="0" fontId="10" fillId="0" borderId="38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10" fillId="2" borderId="19" xfId="0" applyFont="1" applyFill="1" applyBorder="1" applyAlignment="1" applyProtection="1">
      <alignment horizontal="left" vertical="top" wrapText="1"/>
      <protection locked="0"/>
    </xf>
    <xf numFmtId="0" fontId="16" fillId="9" borderId="31" xfId="0" applyFont="1" applyFill="1" applyBorder="1" applyAlignment="1">
      <alignment horizontal="center" vertical="center" wrapText="1" readingOrder="1"/>
    </xf>
    <xf numFmtId="0" fontId="11" fillId="7" borderId="31" xfId="0" applyFont="1" applyFill="1" applyBorder="1" applyAlignment="1">
      <alignment vertical="top" wrapText="1"/>
    </xf>
    <xf numFmtId="0" fontId="11" fillId="7" borderId="32" xfId="0" applyFont="1" applyFill="1" applyBorder="1" applyAlignment="1">
      <alignment vertical="top" wrapText="1"/>
    </xf>
    <xf numFmtId="0" fontId="7" fillId="5" borderId="1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18" xfId="0" applyFont="1" applyFill="1" applyBorder="1" applyAlignment="1">
      <alignment horizontal="left" vertical="center"/>
    </xf>
    <xf numFmtId="0" fontId="15" fillId="7" borderId="26" xfId="0" applyFont="1" applyFill="1" applyBorder="1" applyAlignment="1">
      <alignment horizontal="center" vertical="center" wrapText="1" readingOrder="1"/>
    </xf>
    <xf numFmtId="0" fontId="15" fillId="7" borderId="27" xfId="0" applyFont="1" applyFill="1" applyBorder="1" applyAlignment="1">
      <alignment horizontal="center" vertical="center" wrapText="1" readingOrder="1"/>
    </xf>
    <xf numFmtId="0" fontId="15" fillId="7" borderId="28" xfId="0" applyFont="1" applyFill="1" applyBorder="1" applyAlignment="1">
      <alignment horizontal="center" vertical="center" wrapText="1" readingOrder="1"/>
    </xf>
    <xf numFmtId="0" fontId="15" fillId="7" borderId="29" xfId="0" applyFont="1" applyFill="1" applyBorder="1" applyAlignment="1">
      <alignment horizontal="center" vertical="center" wrapText="1" readingOrder="1"/>
    </xf>
    <xf numFmtId="0" fontId="15" fillId="7" borderId="30" xfId="0" applyFont="1" applyFill="1" applyBorder="1" applyAlignment="1">
      <alignment horizontal="center" vertical="center" wrapText="1" readingOrder="1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8" borderId="28" xfId="2" applyNumberFormat="1" applyFont="1" applyFill="1" applyBorder="1" applyAlignment="1" applyProtection="1">
      <alignment horizontal="center" vertical="center" wrapText="1" readingOrder="1"/>
    </xf>
    <xf numFmtId="10" fontId="11" fillId="8" borderId="30" xfId="2" applyNumberFormat="1" applyFont="1" applyFill="1" applyBorder="1" applyAlignment="1" applyProtection="1">
      <alignment horizontal="center" vertical="center" wrapText="1" readingOrder="1"/>
    </xf>
    <xf numFmtId="0" fontId="13" fillId="2" borderId="19" xfId="0" applyFont="1" applyFill="1" applyBorder="1" applyAlignment="1" applyProtection="1">
      <alignment horizontal="left" vertical="top" wrapText="1"/>
      <protection locked="0"/>
    </xf>
    <xf numFmtId="2" fontId="10" fillId="0" borderId="20" xfId="0" applyNumberFormat="1" applyFont="1" applyBorder="1" applyAlignment="1" applyProtection="1">
      <alignment horizontal="left" vertical="top" wrapText="1"/>
      <protection locked="0"/>
    </xf>
    <xf numFmtId="2" fontId="10" fillId="0" borderId="21" xfId="0" applyNumberFormat="1" applyFont="1" applyBorder="1" applyAlignment="1" applyProtection="1">
      <alignment horizontal="left" vertical="top" wrapText="1"/>
      <protection locked="0"/>
    </xf>
    <xf numFmtId="2" fontId="10" fillId="0" borderId="22" xfId="0" applyNumberFormat="1" applyFont="1" applyBorder="1" applyAlignment="1" applyProtection="1">
      <alignment horizontal="left" vertical="top" wrapText="1"/>
      <protection locked="0"/>
    </xf>
    <xf numFmtId="2" fontId="10" fillId="0" borderId="23" xfId="0" applyNumberFormat="1" applyFont="1" applyBorder="1" applyAlignment="1" applyProtection="1">
      <alignment horizontal="left" vertical="top" wrapText="1"/>
      <protection locked="0"/>
    </xf>
    <xf numFmtId="2" fontId="10" fillId="0" borderId="24" xfId="0" applyNumberFormat="1" applyFont="1" applyBorder="1" applyAlignment="1" applyProtection="1">
      <alignment horizontal="left" vertical="top" wrapText="1"/>
      <protection locked="0"/>
    </xf>
    <xf numFmtId="2" fontId="10" fillId="0" borderId="25" xfId="0" applyNumberFormat="1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/>
    </xf>
    <xf numFmtId="0" fontId="0" fillId="4" borderId="17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8" xfId="0" applyFill="1" applyBorder="1" applyAlignment="1">
      <alignment horizontal="center"/>
    </xf>
    <xf numFmtId="49" fontId="0" fillId="0" borderId="19" xfId="0" quotePrefix="1" applyNumberFormat="1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1" justifyLastLine="0" shrinkToFit="0" readingOrder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137161</xdr:colOff>
      <xdr:row>0</xdr:row>
      <xdr:rowOff>9525</xdr:rowOff>
    </xdr:from>
    <xdr:ext cx="1322070" cy="781471"/>
    <xdr:pic>
      <xdr:nvPicPr>
        <xdr:cNvPr id="2" name="Imagen 1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161" y="9525"/>
          <a:ext cx="1322070" cy="781471"/>
        </a:xfrm>
        <a:prstGeom prst="rect">
          <a:avLst/>
        </a:prstGeom>
      </xdr:spPr>
    </xdr:pic>
    <xdr:clientData/>
  </xdr:oneCellAnchor>
  <xdr:twoCellAnchor editAs="oneCell">
    <xdr:from>
      <xdr:col>4</xdr:col>
      <xdr:colOff>704850</xdr:colOff>
      <xdr:row>40</xdr:row>
      <xdr:rowOff>257175</xdr:rowOff>
    </xdr:from>
    <xdr:to>
      <xdr:col>8</xdr:col>
      <xdr:colOff>834390</xdr:colOff>
      <xdr:row>46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0150" y="12249150"/>
          <a:ext cx="3520440" cy="14668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3" displayName="Tabla13" ref="A28:J29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>
      <calculatedColumnFormula>C25*100%</calculatedColumnFormula>
    </tableColumn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>
      <calculatedColumnFormula>+Tabla13[[#This Row],[Física 
(E)]]/Tabla13[[#This Row],[Física
(C)]]</calculatedColumnFormula>
    </tableColumn>
    <tableColumn id="8" name="Financiero _x000a_(%) _x000a_H=F/D" dataDxfId="0">
      <calculatedColumnFormula>+Tabla13[[#This Row],[Financiera 
 (F)]]/Tabla13[[#This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Normal="100" workbookViewId="0">
      <selection activeCell="L36" sqref="L36"/>
    </sheetView>
  </sheetViews>
  <sheetFormatPr baseColWidth="10" defaultRowHeight="15" x14ac:dyDescent="0.25"/>
  <cols>
    <col min="1" max="1" width="23" style="11" customWidth="1"/>
    <col min="2" max="2" width="16.140625" style="11" customWidth="1"/>
    <col min="3" max="9" width="12.7109375" style="11" customWidth="1"/>
    <col min="10" max="10" width="12.5703125" style="11" customWidth="1"/>
    <col min="11" max="11" width="11.42578125" style="11" hidden="1" customWidth="1"/>
  </cols>
  <sheetData>
    <row r="1" spans="1:11" ht="38.25" customHeight="1" thickBot="1" x14ac:dyDescent="0.3">
      <c r="A1" s="1"/>
      <c r="B1" s="88" t="s">
        <v>0</v>
      </c>
      <c r="C1" s="89"/>
      <c r="D1" s="89"/>
      <c r="E1" s="89"/>
      <c r="F1" s="89"/>
      <c r="G1" s="89"/>
      <c r="H1" s="89"/>
      <c r="I1" s="89"/>
      <c r="J1" s="90"/>
      <c r="K1" s="2"/>
    </row>
    <row r="2" spans="1:11" ht="21.75" thickBot="1" x14ac:dyDescent="0.3">
      <c r="A2" s="3"/>
      <c r="B2" s="91" t="s">
        <v>1</v>
      </c>
      <c r="C2" s="92"/>
      <c r="D2" s="91" t="s">
        <v>2</v>
      </c>
      <c r="E2" s="92"/>
      <c r="F2" s="92"/>
      <c r="G2" s="92"/>
      <c r="H2" s="93"/>
      <c r="I2" s="4" t="s">
        <v>3</v>
      </c>
      <c r="J2" s="5" t="s">
        <v>4</v>
      </c>
      <c r="K2" s="2"/>
    </row>
    <row r="3" spans="1:11" ht="21.75" thickBot="1" x14ac:dyDescent="0.3">
      <c r="A3" s="6"/>
      <c r="B3" s="94" t="s">
        <v>5</v>
      </c>
      <c r="C3" s="95"/>
      <c r="D3" s="94"/>
      <c r="E3" s="95"/>
      <c r="F3" s="95"/>
      <c r="G3" s="95"/>
      <c r="H3" s="96"/>
      <c r="I3" s="7"/>
      <c r="J3" s="8"/>
      <c r="K3" s="2"/>
    </row>
    <row r="4" spans="1:11" x14ac:dyDescent="0.25">
      <c r="A4" s="97"/>
      <c r="B4" s="98"/>
      <c r="C4" s="98"/>
      <c r="D4" s="99"/>
      <c r="E4" s="99"/>
      <c r="F4" s="99"/>
      <c r="G4" s="99"/>
      <c r="H4" s="99"/>
      <c r="I4" s="98"/>
      <c r="J4" s="100"/>
      <c r="K4" s="2"/>
    </row>
    <row r="5" spans="1:11" ht="3" customHeight="1" x14ac:dyDescent="0.25">
      <c r="A5" s="84"/>
      <c r="B5" s="85"/>
      <c r="C5" s="85"/>
      <c r="D5" s="85"/>
      <c r="E5" s="85"/>
      <c r="F5" s="85"/>
      <c r="G5" s="85"/>
      <c r="H5" s="85"/>
      <c r="I5" s="85"/>
      <c r="J5" s="86"/>
      <c r="K5" s="2"/>
    </row>
    <row r="6" spans="1:11" ht="15.75" x14ac:dyDescent="0.25">
      <c r="A6" s="57" t="s">
        <v>6</v>
      </c>
      <c r="B6" s="58"/>
      <c r="C6" s="58"/>
      <c r="D6" s="58"/>
      <c r="E6" s="58"/>
      <c r="F6" s="58"/>
      <c r="G6" s="58"/>
      <c r="H6" s="58"/>
      <c r="I6" s="58"/>
      <c r="J6" s="59"/>
      <c r="K6" s="2"/>
    </row>
    <row r="7" spans="1:11" ht="15.75" x14ac:dyDescent="0.25">
      <c r="A7" s="42" t="s">
        <v>7</v>
      </c>
      <c r="B7" s="43"/>
      <c r="C7" s="43"/>
      <c r="D7" s="43"/>
      <c r="E7" s="43"/>
      <c r="F7" s="43"/>
      <c r="G7" s="43"/>
      <c r="H7" s="43"/>
      <c r="I7" s="43"/>
      <c r="J7" s="44"/>
      <c r="K7" s="2"/>
    </row>
    <row r="8" spans="1:11" ht="15" customHeight="1" x14ac:dyDescent="0.25">
      <c r="A8" s="9" t="s">
        <v>8</v>
      </c>
      <c r="B8" s="87" t="s">
        <v>9</v>
      </c>
      <c r="C8" s="87"/>
      <c r="D8" s="87"/>
      <c r="E8" s="87"/>
      <c r="F8" s="87"/>
      <c r="G8" s="87"/>
      <c r="H8" s="87"/>
      <c r="I8" s="87"/>
      <c r="J8" s="87"/>
      <c r="K8" s="2"/>
    </row>
    <row r="9" spans="1:11" ht="15" customHeight="1" x14ac:dyDescent="0.25">
      <c r="A9" s="10" t="s">
        <v>10</v>
      </c>
      <c r="B9" s="87" t="s">
        <v>11</v>
      </c>
      <c r="C9" s="87"/>
      <c r="D9" s="87"/>
      <c r="E9" s="87"/>
      <c r="F9" s="87"/>
      <c r="G9" s="87"/>
      <c r="H9" s="87"/>
      <c r="I9" s="87"/>
      <c r="J9" s="87"/>
      <c r="K9" s="2"/>
    </row>
    <row r="10" spans="1:11" ht="15" customHeight="1" x14ac:dyDescent="0.25">
      <c r="A10" s="10" t="s">
        <v>12</v>
      </c>
      <c r="B10" s="87" t="s">
        <v>13</v>
      </c>
      <c r="C10" s="87"/>
      <c r="D10" s="87"/>
      <c r="E10" s="87"/>
      <c r="F10" s="87"/>
      <c r="G10" s="87"/>
      <c r="H10" s="87"/>
      <c r="I10" s="87"/>
      <c r="J10" s="87"/>
      <c r="K10" s="2"/>
    </row>
    <row r="11" spans="1:11" ht="48.75" customHeight="1" x14ac:dyDescent="0.25">
      <c r="A11" s="9" t="s">
        <v>14</v>
      </c>
      <c r="B11" s="72" t="s">
        <v>15</v>
      </c>
      <c r="C11" s="73"/>
      <c r="D11" s="73"/>
      <c r="E11" s="73"/>
      <c r="F11" s="73"/>
      <c r="G11" s="73"/>
      <c r="H11" s="73"/>
      <c r="I11" s="73"/>
      <c r="J11" s="74"/>
    </row>
    <row r="12" spans="1:11" ht="34.5" customHeight="1" x14ac:dyDescent="0.25">
      <c r="A12" s="9" t="s">
        <v>16</v>
      </c>
      <c r="B12" s="75" t="s">
        <v>17</v>
      </c>
      <c r="C12" s="76"/>
      <c r="D12" s="76"/>
      <c r="E12" s="76"/>
      <c r="F12" s="76"/>
      <c r="G12" s="76"/>
      <c r="H12" s="76"/>
      <c r="I12" s="76"/>
      <c r="J12" s="77"/>
    </row>
    <row r="13" spans="1:11" ht="15.75" x14ac:dyDescent="0.25">
      <c r="A13" s="57" t="s">
        <v>18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1" ht="16.5" customHeight="1" x14ac:dyDescent="0.25">
      <c r="A14" s="9" t="s">
        <v>19</v>
      </c>
      <c r="B14" s="12">
        <v>2</v>
      </c>
      <c r="C14" s="78" t="s">
        <v>20</v>
      </c>
      <c r="D14" s="79"/>
      <c r="E14" s="79"/>
      <c r="F14" s="79"/>
      <c r="G14" s="79"/>
      <c r="H14" s="79"/>
      <c r="I14" s="79"/>
      <c r="J14" s="79"/>
      <c r="K14" s="80"/>
    </row>
    <row r="15" spans="1:11" ht="33" customHeight="1" x14ac:dyDescent="0.25">
      <c r="A15" s="9" t="s">
        <v>21</v>
      </c>
      <c r="B15" s="13">
        <v>2.1</v>
      </c>
      <c r="C15" s="78" t="s">
        <v>22</v>
      </c>
      <c r="D15" s="81"/>
      <c r="E15" s="81"/>
      <c r="F15" s="81"/>
      <c r="G15" s="81"/>
      <c r="H15" s="81"/>
      <c r="I15" s="81"/>
      <c r="J15" s="81"/>
      <c r="K15" s="82"/>
    </row>
    <row r="16" spans="1:11" ht="20.25" customHeight="1" x14ac:dyDescent="0.25">
      <c r="A16" s="9" t="s">
        <v>23</v>
      </c>
      <c r="B16" s="13" t="s">
        <v>24</v>
      </c>
      <c r="C16" s="83" t="s">
        <v>25</v>
      </c>
      <c r="D16" s="79"/>
      <c r="E16" s="79"/>
      <c r="F16" s="79"/>
      <c r="G16" s="79"/>
      <c r="H16" s="79"/>
      <c r="I16" s="79"/>
      <c r="J16" s="79"/>
      <c r="K16" s="80"/>
    </row>
    <row r="17" spans="1:13" ht="15.75" x14ac:dyDescent="0.25">
      <c r="A17" s="57" t="s">
        <v>26</v>
      </c>
      <c r="B17" s="58"/>
      <c r="C17" s="58"/>
      <c r="D17" s="58"/>
      <c r="E17" s="58"/>
      <c r="F17" s="58"/>
      <c r="G17" s="58"/>
      <c r="H17" s="58"/>
      <c r="I17" s="58"/>
      <c r="J17" s="59"/>
    </row>
    <row r="18" spans="1:13" ht="18.75" customHeight="1" x14ac:dyDescent="0.25">
      <c r="A18" s="14" t="s">
        <v>27</v>
      </c>
      <c r="B18" s="71" t="s">
        <v>28</v>
      </c>
      <c r="C18" s="71"/>
      <c r="D18" s="71"/>
      <c r="E18" s="71"/>
      <c r="F18" s="71"/>
      <c r="G18" s="71"/>
      <c r="H18" s="71"/>
      <c r="I18" s="71"/>
      <c r="J18" s="71"/>
    </row>
    <row r="19" spans="1:13" ht="31.5" customHeight="1" x14ac:dyDescent="0.25">
      <c r="A19" s="15" t="s">
        <v>29</v>
      </c>
      <c r="B19" s="45" t="s">
        <v>30</v>
      </c>
      <c r="C19" s="45"/>
      <c r="D19" s="45"/>
      <c r="E19" s="45"/>
      <c r="F19" s="45"/>
      <c r="G19" s="45"/>
      <c r="H19" s="45"/>
      <c r="I19" s="45"/>
      <c r="J19" s="45"/>
    </row>
    <row r="20" spans="1:13" ht="21.75" customHeight="1" x14ac:dyDescent="0.25">
      <c r="A20" s="15" t="s">
        <v>31</v>
      </c>
      <c r="B20" s="45" t="s">
        <v>32</v>
      </c>
      <c r="C20" s="45"/>
      <c r="D20" s="45"/>
      <c r="E20" s="45"/>
      <c r="F20" s="45"/>
      <c r="G20" s="45"/>
      <c r="H20" s="45"/>
      <c r="I20" s="45"/>
      <c r="J20" s="45"/>
    </row>
    <row r="21" spans="1:13" ht="35.25" customHeight="1" x14ac:dyDescent="0.25">
      <c r="A21" s="15" t="s">
        <v>33</v>
      </c>
      <c r="B21" s="45" t="s">
        <v>34</v>
      </c>
      <c r="C21" s="45"/>
      <c r="D21" s="45"/>
      <c r="E21" s="45"/>
      <c r="F21" s="45"/>
      <c r="G21" s="45"/>
      <c r="H21" s="45"/>
      <c r="I21" s="45"/>
      <c r="J21" s="45"/>
      <c r="K21" s="2"/>
    </row>
    <row r="22" spans="1:13" ht="15.75" x14ac:dyDescent="0.25">
      <c r="A22" s="57" t="s">
        <v>35</v>
      </c>
      <c r="B22" s="58"/>
      <c r="C22" s="58"/>
      <c r="D22" s="58"/>
      <c r="E22" s="58"/>
      <c r="F22" s="58"/>
      <c r="G22" s="58"/>
      <c r="H22" s="58"/>
      <c r="I22" s="58"/>
      <c r="J22" s="59"/>
    </row>
    <row r="23" spans="1:13" ht="15.75" x14ac:dyDescent="0.25">
      <c r="A23" s="42" t="s">
        <v>36</v>
      </c>
      <c r="B23" s="43"/>
      <c r="C23" s="43"/>
      <c r="D23" s="43"/>
      <c r="E23" s="43"/>
      <c r="F23" s="43"/>
      <c r="G23" s="43"/>
      <c r="H23" s="43"/>
      <c r="I23" s="43"/>
      <c r="J23" s="44"/>
      <c r="K23" s="2"/>
    </row>
    <row r="24" spans="1:13" ht="15" customHeight="1" x14ac:dyDescent="0.25">
      <c r="A24" s="60" t="s">
        <v>37</v>
      </c>
      <c r="B24" s="61"/>
      <c r="C24" s="62" t="s">
        <v>38</v>
      </c>
      <c r="D24" s="63"/>
      <c r="E24" s="63"/>
      <c r="F24" s="63" t="s">
        <v>39</v>
      </c>
      <c r="G24" s="63"/>
      <c r="H24" s="61"/>
      <c r="I24" s="62" t="s">
        <v>40</v>
      </c>
      <c r="J24" s="64"/>
    </row>
    <row r="25" spans="1:13" x14ac:dyDescent="0.25">
      <c r="A25" s="65">
        <v>377694556.77999997</v>
      </c>
      <c r="B25" s="66"/>
      <c r="C25" s="67">
        <v>377694556.77999997</v>
      </c>
      <c r="D25" s="68"/>
      <c r="E25" s="66"/>
      <c r="F25" s="67">
        <v>195712983.28</v>
      </c>
      <c r="G25" s="68"/>
      <c r="H25" s="66"/>
      <c r="I25" s="69">
        <f>+F25/C25</f>
        <v>0.51817792914076644</v>
      </c>
      <c r="J25" s="70"/>
    </row>
    <row r="26" spans="1:13" ht="15.75" x14ac:dyDescent="0.25">
      <c r="A26" s="42" t="s">
        <v>41</v>
      </c>
      <c r="B26" s="43"/>
      <c r="C26" s="43"/>
      <c r="D26" s="43"/>
      <c r="E26" s="43"/>
      <c r="F26" s="43"/>
      <c r="G26" s="43"/>
      <c r="H26" s="43"/>
      <c r="I26" s="43"/>
      <c r="J26" s="44"/>
      <c r="K26" s="2"/>
    </row>
    <row r="27" spans="1:13" x14ac:dyDescent="0.25">
      <c r="A27" s="16"/>
      <c r="B27"/>
      <c r="C27" s="54" t="s">
        <v>42</v>
      </c>
      <c r="D27" s="55"/>
      <c r="E27" s="54" t="s">
        <v>43</v>
      </c>
      <c r="F27" s="55"/>
      <c r="G27" s="54" t="s">
        <v>44</v>
      </c>
      <c r="H27" s="54"/>
      <c r="I27" s="54" t="s">
        <v>45</v>
      </c>
      <c r="J27" s="56"/>
    </row>
    <row r="28" spans="1:13" ht="38.25" x14ac:dyDescent="0.25">
      <c r="A28" s="17" t="s">
        <v>46</v>
      </c>
      <c r="B28" s="18" t="s">
        <v>47</v>
      </c>
      <c r="C28" s="18" t="s">
        <v>48</v>
      </c>
      <c r="D28" s="18" t="s">
        <v>49</v>
      </c>
      <c r="E28" s="18" t="s">
        <v>50</v>
      </c>
      <c r="F28" s="18" t="s">
        <v>51</v>
      </c>
      <c r="G28" s="18" t="s">
        <v>52</v>
      </c>
      <c r="H28" s="18" t="s">
        <v>53</v>
      </c>
      <c r="I28" s="18" t="s">
        <v>54</v>
      </c>
      <c r="J28" s="19" t="s">
        <v>55</v>
      </c>
    </row>
    <row r="29" spans="1:13" ht="89.25" x14ac:dyDescent="0.25">
      <c r="A29" s="20" t="s">
        <v>56</v>
      </c>
      <c r="B29" s="21" t="s">
        <v>57</v>
      </c>
      <c r="C29" s="22">
        <f>C25*100%</f>
        <v>377694556.77999997</v>
      </c>
      <c r="D29" s="23">
        <v>377694556.77999997</v>
      </c>
      <c r="E29" s="23">
        <v>188847278.38999999</v>
      </c>
      <c r="F29" s="23">
        <v>188847278.38999999</v>
      </c>
      <c r="G29" s="23">
        <v>188847278.38999999</v>
      </c>
      <c r="H29" s="23">
        <v>195712983.28</v>
      </c>
      <c r="I29" s="24">
        <f>+Tabla13[[#This Row],[Física 
(E)]]/Tabla13[[#This Row],[Física
(C)]]</f>
        <v>1</v>
      </c>
      <c r="J29" s="25">
        <f>+Tabla13[[#This Row],[Financiera 
 (F)]]/Tabla13[[#This Row],[Financiera
(D)]]</f>
        <v>1.0363558582815329</v>
      </c>
    </row>
    <row r="30" spans="1:13" ht="15.75" x14ac:dyDescent="0.25">
      <c r="A30" s="57" t="s">
        <v>58</v>
      </c>
      <c r="B30" s="58"/>
      <c r="C30" s="58"/>
      <c r="D30" s="58"/>
      <c r="E30" s="58"/>
      <c r="F30" s="58"/>
      <c r="G30" s="58"/>
      <c r="H30" s="58"/>
      <c r="I30" s="58"/>
      <c r="J30" s="59"/>
    </row>
    <row r="31" spans="1:13" ht="15.75" x14ac:dyDescent="0.25">
      <c r="A31" s="42" t="s">
        <v>59</v>
      </c>
      <c r="B31" s="43"/>
      <c r="C31" s="43"/>
      <c r="D31" s="43"/>
      <c r="E31" s="43"/>
      <c r="F31" s="43"/>
      <c r="G31" s="43"/>
      <c r="H31" s="43"/>
      <c r="I31" s="43"/>
      <c r="J31" s="44"/>
      <c r="K31" s="2"/>
      <c r="M31" t="s">
        <v>60</v>
      </c>
    </row>
    <row r="32" spans="1:13" ht="35.25" customHeight="1" x14ac:dyDescent="0.25">
      <c r="A32" s="26" t="s">
        <v>61</v>
      </c>
      <c r="B32" s="45" t="s">
        <v>62</v>
      </c>
      <c r="C32" s="45"/>
      <c r="D32" s="45"/>
      <c r="E32" s="45"/>
      <c r="F32" s="45"/>
      <c r="G32" s="45"/>
      <c r="H32" s="45"/>
      <c r="I32" s="45"/>
      <c r="J32" s="45"/>
    </row>
    <row r="33" spans="1:11" ht="30" customHeight="1" x14ac:dyDescent="0.25">
      <c r="A33" s="26" t="s">
        <v>63</v>
      </c>
      <c r="B33" s="45" t="s">
        <v>64</v>
      </c>
      <c r="C33" s="45"/>
      <c r="D33" s="45"/>
      <c r="E33" s="45"/>
      <c r="F33" s="45"/>
      <c r="G33" s="45"/>
      <c r="H33" s="45"/>
      <c r="I33" s="45"/>
      <c r="J33" s="45"/>
    </row>
    <row r="34" spans="1:11" ht="42" customHeight="1" x14ac:dyDescent="0.25">
      <c r="A34" s="46" t="s">
        <v>65</v>
      </c>
      <c r="B34" s="47" t="s">
        <v>66</v>
      </c>
      <c r="C34" s="48"/>
      <c r="D34" s="48"/>
      <c r="E34" s="48"/>
      <c r="F34" s="48"/>
      <c r="G34" s="48"/>
      <c r="H34" s="48"/>
      <c r="I34" s="48"/>
      <c r="J34" s="49"/>
    </row>
    <row r="35" spans="1:11" ht="11.25" customHeight="1" x14ac:dyDescent="0.25">
      <c r="A35" s="46"/>
      <c r="B35" s="50"/>
      <c r="C35" s="51"/>
      <c r="D35" s="51"/>
      <c r="E35" s="51"/>
      <c r="F35" s="51"/>
      <c r="G35" s="51"/>
      <c r="H35" s="51"/>
      <c r="I35" s="51"/>
      <c r="J35" s="52"/>
    </row>
    <row r="36" spans="1:11" ht="33.75" customHeight="1" x14ac:dyDescent="0.25">
      <c r="A36" s="26" t="s">
        <v>67</v>
      </c>
      <c r="B36" s="53" t="s">
        <v>68</v>
      </c>
      <c r="C36" s="53"/>
      <c r="D36" s="53"/>
      <c r="E36" s="53"/>
      <c r="F36" s="53"/>
      <c r="G36" s="53"/>
      <c r="H36" s="53"/>
      <c r="I36" s="53"/>
      <c r="J36" s="53"/>
    </row>
    <row r="37" spans="1:11" ht="15.75" x14ac:dyDescent="0.25">
      <c r="A37" s="30" t="s">
        <v>69</v>
      </c>
      <c r="B37" s="31"/>
      <c r="C37" s="31"/>
      <c r="D37" s="31"/>
      <c r="E37" s="31"/>
      <c r="F37" s="31"/>
      <c r="G37" s="31"/>
      <c r="H37" s="31"/>
      <c r="I37" s="31"/>
      <c r="J37" s="32"/>
    </row>
    <row r="38" spans="1:11" ht="15.75" customHeight="1" x14ac:dyDescent="0.25">
      <c r="A38" s="33" t="s">
        <v>70</v>
      </c>
      <c r="B38" s="34"/>
      <c r="C38" s="34"/>
      <c r="D38" s="34"/>
      <c r="E38" s="34"/>
      <c r="F38" s="34"/>
      <c r="G38" s="34"/>
      <c r="H38" s="34"/>
      <c r="I38" s="34"/>
      <c r="J38" s="35"/>
      <c r="K38" s="2"/>
    </row>
    <row r="39" spans="1:11" ht="13.5" customHeight="1" x14ac:dyDescent="0.25">
      <c r="A39" s="36" t="s">
        <v>71</v>
      </c>
      <c r="B39" s="37"/>
      <c r="C39" s="37"/>
      <c r="D39" s="37"/>
      <c r="E39" s="37"/>
      <c r="F39" s="37"/>
      <c r="G39" s="37"/>
      <c r="H39" s="37"/>
      <c r="I39" s="37"/>
      <c r="J39" s="38"/>
    </row>
    <row r="40" spans="1:11" ht="27.75" customHeight="1" x14ac:dyDescent="0.25">
      <c r="A40" s="39" t="s">
        <v>72</v>
      </c>
      <c r="B40" s="39"/>
      <c r="C40" s="39"/>
      <c r="D40" s="39"/>
      <c r="E40" s="39"/>
      <c r="F40" s="39"/>
      <c r="G40" s="39"/>
      <c r="H40" s="39"/>
      <c r="I40" s="39"/>
      <c r="J40" s="39"/>
    </row>
    <row r="41" spans="1:11" ht="51" customHeight="1" x14ac:dyDescent="0.25"/>
    <row r="42" spans="1:11" x14ac:dyDescent="0.25">
      <c r="A42" s="27" t="s">
        <v>73</v>
      </c>
      <c r="B42" s="28">
        <f>+A25</f>
        <v>377694556.77999997</v>
      </c>
      <c r="E42" s="11" t="s">
        <v>74</v>
      </c>
    </row>
    <row r="43" spans="1:11" x14ac:dyDescent="0.25">
      <c r="A43" s="27" t="s">
        <v>75</v>
      </c>
      <c r="B43" s="29">
        <f>+C25</f>
        <v>377694556.77999997</v>
      </c>
      <c r="G43" s="40" t="s">
        <v>76</v>
      </c>
      <c r="H43" s="40"/>
      <c r="I43" s="40"/>
    </row>
    <row r="44" spans="1:11" x14ac:dyDescent="0.25">
      <c r="A44" s="27" t="s">
        <v>77</v>
      </c>
      <c r="B44" s="29">
        <f>+F25</f>
        <v>195712983.28</v>
      </c>
      <c r="G44" s="41" t="s">
        <v>78</v>
      </c>
      <c r="H44" s="41"/>
      <c r="I44" s="41"/>
    </row>
  </sheetData>
  <mergeCells count="51"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  <mergeCell ref="A22:J22"/>
    <mergeCell ref="B11:J11"/>
    <mergeCell ref="B12:J12"/>
    <mergeCell ref="A13:J13"/>
    <mergeCell ref="C14:K14"/>
    <mergeCell ref="C15:K15"/>
    <mergeCell ref="C16:K16"/>
    <mergeCell ref="A17:J17"/>
    <mergeCell ref="B18:J18"/>
    <mergeCell ref="B19:J19"/>
    <mergeCell ref="B20:J20"/>
    <mergeCell ref="B21:J21"/>
    <mergeCell ref="A30:J30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E27:F27"/>
    <mergeCell ref="G27:H27"/>
    <mergeCell ref="I27:J27"/>
    <mergeCell ref="G44:I44"/>
    <mergeCell ref="A31:J31"/>
    <mergeCell ref="B32:J32"/>
    <mergeCell ref="B33:J33"/>
    <mergeCell ref="A34:A35"/>
    <mergeCell ref="B34:J35"/>
    <mergeCell ref="B36:J36"/>
    <mergeCell ref="A37:J37"/>
    <mergeCell ref="A38:J38"/>
    <mergeCell ref="A39:J39"/>
    <mergeCell ref="A40:J40"/>
    <mergeCell ref="G43:I43"/>
  </mergeCells>
  <dataValidations count="16">
    <dataValidation allowBlank="1" showInputMessage="1" showErrorMessage="1" prompt="¿En qué consiste el producto? su objetivo" sqref="B18:J18"/>
    <dataValidation allowBlank="1" sqref="A8"/>
    <dataValidation allowBlank="1" showInputMessage="1" prompt="Nombre del capítulo" sqref="B8:J10"/>
    <dataValidation allowBlank="1" showInputMessage="1" showErrorMessage="1" prompt="¿A quién va dirigido el programa?, ¿qué característica tiene esta población que requiere ser beneficiada?" sqref="B20:J20"/>
    <dataValidation allowBlank="1" showInputMessage="1" showErrorMessage="1" prompt="Nombre del producto" sqref="B32:J33"/>
    <dataValidation allowBlank="1" showInputMessage="1" showErrorMessage="1" prompt="1. Describir lo plasmado en el presupuesto_x000a_2. Describir lo alcanzado en términos financieros y de producción " sqref="B34"/>
    <dataValidation allowBlank="1" showInputMessage="1" showErrorMessage="1" prompt="De existir desvío, explicar razones." sqref="B36:J36"/>
    <dataValidation allowBlank="1" showInputMessage="1" showErrorMessage="1" prompt="Oportunidades de mejora identificadas" sqref="A40:J40 A39"/>
    <dataValidation allowBlank="1" showInputMessage="1" showErrorMessage="1" prompt="Presupuesto del programa" sqref="A25:C25 F25"/>
    <dataValidation allowBlank="1" showInputMessage="1" showErrorMessage="1" prompt="¿En qué consiste el programa?" sqref="B19:J19"/>
    <dataValidation allowBlank="1" showInputMessage="1" showErrorMessage="1" prompt="Nombre de cada producto" sqref="A28"/>
    <dataValidation allowBlank="1" showInputMessage="1" showErrorMessage="1" prompt="Nombre del indicador" sqref="B28:B29"/>
    <dataValidation allowBlank="1" showInputMessage="1" showErrorMessage="1" prompt="Meta anual del indicador" sqref="E28 C28:C29"/>
    <dataValidation allowBlank="1" showInputMessage="1" showErrorMessage="1" prompt="Monto presupuestado para el producto" sqref="D29:G29 F28 D28"/>
    <dataValidation allowBlank="1" showInputMessage="1" showErrorMessage="1" prompt="Meta alcanzada en el trimestre" sqref="G28"/>
    <dataValidation allowBlank="1" showInputMessage="1" showErrorMessage="1" prompt="Monto ejecutado en el trimestre" sqref="H28:H29"/>
  </dataValidations>
  <pageMargins left="0.7" right="0.7" top="0.75" bottom="0.75" header="0.3" footer="0.3"/>
  <pageSetup scale="64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- DICIEMBRE 2023</vt:lpstr>
      <vt:lpstr>'JULIO - DICIEMBRE 2023'!Área_de_impresión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 Alcantara</dc:creator>
  <cp:lastModifiedBy>Elizabeth Cuevas</cp:lastModifiedBy>
  <dcterms:created xsi:type="dcterms:W3CDTF">2024-01-08T18:25:54Z</dcterms:created>
  <dcterms:modified xsi:type="dcterms:W3CDTF">2024-01-09T14:02:08Z</dcterms:modified>
</cp:coreProperties>
</file>