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ernandez\Documents\DOCUMENTOS 2024\PRESUPUESTO 2024\"/>
    </mc:Choice>
  </mc:AlternateContent>
  <bookViews>
    <workbookView xWindow="0" yWindow="0" windowWidth="20490" windowHeight="7155"/>
  </bookViews>
  <sheets>
    <sheet name="ENERO 2024" sheetId="1" r:id="rId1"/>
  </sheets>
  <calcPr calcId="152511"/>
</workbook>
</file>

<file path=xl/calcChain.xml><?xml version="1.0" encoding="utf-8"?>
<calcChain xmlns="http://schemas.openxmlformats.org/spreadsheetml/2006/main">
  <c r="E88" i="1" l="1"/>
  <c r="F88" i="1"/>
  <c r="G88" i="1"/>
  <c r="H88" i="1"/>
  <c r="I88" i="1"/>
  <c r="J88" i="1"/>
  <c r="K88" i="1"/>
  <c r="L88" i="1"/>
  <c r="M88" i="1"/>
  <c r="N88" i="1"/>
  <c r="O88" i="1"/>
  <c r="E11" i="1"/>
  <c r="F11" i="1"/>
  <c r="G11" i="1"/>
  <c r="H11" i="1"/>
  <c r="I11" i="1"/>
  <c r="J11" i="1"/>
  <c r="K11" i="1"/>
  <c r="L11" i="1"/>
  <c r="M11" i="1"/>
  <c r="N11" i="1"/>
  <c r="O11" i="1"/>
  <c r="D18" i="1"/>
  <c r="D54" i="1"/>
  <c r="D28" i="1"/>
  <c r="D12" i="1"/>
  <c r="P12" i="1" s="1"/>
  <c r="B54" i="1"/>
  <c r="B28" i="1"/>
  <c r="B11" i="1" s="1"/>
  <c r="B18" i="1"/>
  <c r="B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5" i="1"/>
  <c r="C56" i="1"/>
  <c r="C57" i="1"/>
  <c r="C54" i="1" s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D88" i="1" l="1"/>
  <c r="D11" i="1"/>
  <c r="C28" i="1"/>
  <c r="C18" i="1"/>
  <c r="C12" i="1"/>
  <c r="B88" i="1"/>
  <c r="P54" i="1"/>
  <c r="C88" i="1" l="1"/>
  <c r="C11" i="1"/>
  <c r="P88" i="1"/>
  <c r="P11" i="1"/>
</calcChain>
</file>

<file path=xl/sharedStrings.xml><?xml version="1.0" encoding="utf-8"?>
<sst xmlns="http://schemas.openxmlformats.org/spreadsheetml/2006/main" count="124" uniqueCount="115">
  <si>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</si>
  <si>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</si>
  <si>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</si>
  <si>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</si>
  <si>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Ejecución de Gastos y Aplicaciones Financieras </t>
  </si>
  <si>
    <t>4. Fecha de imputación: último día del mes analizado</t>
  </si>
  <si>
    <t>En RD$</t>
  </si>
  <si>
    <t>5. Fecha de registro: el día 10 del mes siguiente al mes analizado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</si>
  <si>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</si>
  <si>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</si>
  <si>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</si>
  <si>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</si>
  <si>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</si>
  <si>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</si>
  <si>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</si>
  <si>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</si>
  <si>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</si>
  <si>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</si>
  <si>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</si>
  <si>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</si>
  <si>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</si>
  <si>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</si>
  <si>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</si>
  <si>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</si>
  <si>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</si>
  <si>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</si>
  <si>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</si>
  <si>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</si>
  <si>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</si>
  <si>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</si>
  <si>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</si>
  <si>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</si>
  <si>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</si>
  <si>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</si>
  <si>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</si>
  <si>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</si>
  <si>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</si>
  <si>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</si>
  <si>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</si>
  <si>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</si>
  <si>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</si>
  <si>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</si>
  <si>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</si>
  <si>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</si>
  <si>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</si>
  <si>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</si>
  <si>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</si>
  <si>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</si>
  <si>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</si>
  <si>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</si>
  <si>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</si>
  <si>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</si>
  <si>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</si>
  <si>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</si>
  <si>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</si>
  <si>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</si>
  <si>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</si>
  <si>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</si>
  <si>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</si>
  <si>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</si>
  <si>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</si>
  <si>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</si>
  <si>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</si>
  <si>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</si>
  <si>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</si>
  <si>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</si>
  <si>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</si>
  <si>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</si>
  <si>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</si>
  <si>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</si>
  <si>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</si>
  <si>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</si>
  <si>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</si>
  <si>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</si>
  <si>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</si>
  <si>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</si>
  <si>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</si>
  <si>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</si>
  <si>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</si>
  <si>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</si>
  <si>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</si>
  <si>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</si>
  <si>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</si>
  <si>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</si>
  <si>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</si>
  <si>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</si>
  <si>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</si>
  <si>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</si>
  <si>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</si>
  <si>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</si>
  <si>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</si>
  <si>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</si>
  <si>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</si>
  <si>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</si>
  <si>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</si>
  <si>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</si>
  <si>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</si>
  <si>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</si>
  <si>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</si>
  <si>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</si>
  <si>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</si>
  <si>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Año 2024</t>
  </si>
  <si>
    <t>HOSPITAL DOCENTE SEMMA SANTO DOMINGO</t>
  </si>
  <si>
    <t>Fuente: SISTEMA NIMBO HOSPITAL DOCENTE SEMMA SANTO DOMINGO</t>
  </si>
  <si>
    <t xml:space="preserve">Fecha de Imputación: hasta el 31 de Enero 2024                         </t>
  </si>
  <si>
    <t xml:space="preserve">           Lcda. Aracelys Del Jesús  </t>
  </si>
  <si>
    <t xml:space="preserve">           AUTORIZADO POR</t>
  </si>
  <si>
    <t>Dr. José Manuel Tejada Germán</t>
  </si>
  <si>
    <t xml:space="preserve">Director General </t>
  </si>
  <si>
    <t>AUTORIZADO POR</t>
  </si>
  <si>
    <t xml:space="preserve">            ENC. SECCION DE TESORERIA, HDSSD</t>
  </si>
  <si>
    <t xml:space="preserve">           Encargada Departamento Adm.  Financ.</t>
  </si>
  <si>
    <t>REALIZADO POR</t>
  </si>
  <si>
    <t>Licdo Wilkins Alcantara Alc.</t>
  </si>
  <si>
    <t>Gasto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</si>
</sst>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 &quot;&quot;(&quot;#,##0.00&quot;)&quot;;&quot; &quot;&quot;-&quot;#&quot; &quot;;&quot; &quot;@&quot; &quot;"/>
    <numFmt numFmtId="165" formatCode="[$-409]#,##0.00;[$-409]&quot;(&quot;#,##0.00&quot;)&quot;"/>
    <numFmt numFmtId="166" formatCode="&quot;$&quot;#,##0.00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9DB"/>
        <bgColor rgb="FF8EA9DB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FFFFFF"/>
      </top>
      <bottom style="dotted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FFFFFF"/>
      </top>
      <bottom style="dotted">
        <color rgb="FFFFFFFF"/>
      </bottom>
      <diagonal/>
    </border>
    <border>
      <left style="dotted">
        <color rgb="FF000000"/>
      </left>
      <right style="thin">
        <color rgb="FF000000"/>
      </right>
      <top/>
      <bottom style="dotted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4" fontId="4" fillId="0" borderId="0" xfId="1" applyFont="1"/>
    <xf numFmtId="0" fontId="3" fillId="0" borderId="3" xfId="0" applyFont="1" applyBorder="1" applyAlignment="1">
      <alignment vertical="center" wrapText="1"/>
    </xf>
    <xf numFmtId="164" fontId="4" fillId="0" borderId="0" xfId="1" applyFont="1" applyAlignment="1">
      <alignment horizontal="center"/>
    </xf>
    <xf numFmtId="9" fontId="4" fillId="0" borderId="0" xfId="2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166" fontId="4" fillId="2" borderId="0" xfId="0" applyNumberFormat="1" applyFont="1" applyFill="1"/>
    <xf numFmtId="0" fontId="8" fillId="2" borderId="0" xfId="0" applyFont="1" applyFill="1" applyAlignment="1">
      <alignment vertical="top" wrapText="1"/>
    </xf>
    <xf numFmtId="0" fontId="3" fillId="0" borderId="0" xfId="0" applyFont="1"/>
    <xf numFmtId="164" fontId="9" fillId="0" borderId="1" xfId="1" applyFont="1" applyBorder="1" applyAlignment="1">
      <alignment horizontal="right" vertical="center" wrapText="1"/>
    </xf>
    <xf numFmtId="164" fontId="1" fillId="0" borderId="1" xfId="1" applyFont="1" applyBorder="1"/>
    <xf numFmtId="164" fontId="10" fillId="0" borderId="3" xfId="1" applyFont="1" applyBorder="1" applyAlignment="1">
      <alignment horizontal="right" vertical="center" wrapText="1"/>
    </xf>
    <xf numFmtId="0" fontId="2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/>
    <xf numFmtId="164" fontId="3" fillId="3" borderId="9" xfId="1" applyFont="1" applyFill="1" applyBorder="1" applyAlignment="1">
      <alignment horizontal="center" wrapText="1"/>
    </xf>
    <xf numFmtId="0" fontId="12" fillId="0" borderId="0" xfId="0" applyFont="1" applyFill="1" applyBorder="1" applyAlignment="1"/>
    <xf numFmtId="0" fontId="3" fillId="3" borderId="13" xfId="0" applyFont="1" applyFill="1" applyBorder="1" applyAlignment="1">
      <alignment vertical="center" wrapText="1"/>
    </xf>
    <xf numFmtId="164" fontId="3" fillId="3" borderId="13" xfId="1" applyFont="1" applyFill="1" applyBorder="1" applyAlignment="1">
      <alignment horizontal="left" vertical="center" wrapText="1"/>
    </xf>
    <xf numFmtId="164" fontId="3" fillId="3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164" fontId="9" fillId="0" borderId="12" xfId="1" applyFont="1" applyBorder="1" applyAlignment="1">
      <alignment horizontal="right" vertical="center" wrapText="1"/>
    </xf>
    <xf numFmtId="164" fontId="1" fillId="0" borderId="14" xfId="1" applyFont="1" applyBorder="1" applyAlignment="1">
      <alignment horizontal="center" vertical="center" wrapText="1"/>
    </xf>
    <xf numFmtId="164" fontId="1" fillId="0" borderId="12" xfId="1" applyFont="1" applyBorder="1" applyAlignment="1">
      <alignment horizontal="center" vertical="center" wrapText="1"/>
    </xf>
    <xf numFmtId="164" fontId="1" fillId="2" borderId="14" xfId="1" applyFont="1" applyFill="1" applyBorder="1" applyAlignment="1">
      <alignment horizontal="right" wrapText="1"/>
    </xf>
    <xf numFmtId="164" fontId="1" fillId="0" borderId="14" xfId="1" applyFont="1" applyBorder="1" applyAlignment="1">
      <alignment horizontal="center"/>
    </xf>
    <xf numFmtId="164" fontId="1" fillId="0" borderId="14" xfId="1" applyFont="1" applyBorder="1" applyAlignment="1">
      <alignment horizontal="center" vertical="center"/>
    </xf>
    <xf numFmtId="164" fontId="9" fillId="0" borderId="14" xfId="1" applyFont="1" applyBorder="1" applyAlignment="1">
      <alignment horizontal="right"/>
    </xf>
    <xf numFmtId="164" fontId="1" fillId="2" borderId="1" xfId="1" applyFont="1" applyFill="1" applyBorder="1" applyAlignment="1">
      <alignment horizontal="right" vertical="center" wrapText="1"/>
    </xf>
    <xf numFmtId="164" fontId="1" fillId="0" borderId="1" xfId="1" applyFont="1" applyBorder="1" applyAlignment="1" applyProtection="1">
      <alignment horizontal="center" vertical="top" wrapText="1" readingOrder="1"/>
      <protection locked="0"/>
    </xf>
    <xf numFmtId="165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165" fontId="1" fillId="0" borderId="1" xfId="0" applyNumberFormat="1" applyFont="1" applyBorder="1" applyAlignment="1" applyProtection="1">
      <alignment horizontal="right" wrapText="1" readingOrder="1"/>
      <protection locked="0"/>
    </xf>
    <xf numFmtId="164" fontId="1" fillId="0" borderId="1" xfId="1" applyFont="1" applyBorder="1" applyAlignment="1">
      <alignment horizontal="center"/>
    </xf>
    <xf numFmtId="164" fontId="1" fillId="0" borderId="1" xfId="1" applyFont="1" applyBorder="1" applyAlignment="1" applyProtection="1">
      <alignment horizontal="right" vertical="top" wrapText="1" readingOrder="1"/>
      <protection locked="0"/>
    </xf>
    <xf numFmtId="164" fontId="1" fillId="0" borderId="1" xfId="1" applyFont="1" applyBorder="1" applyAlignment="1" applyProtection="1">
      <alignment horizontal="center" wrapText="1" readingOrder="1"/>
      <protection locked="0"/>
    </xf>
    <xf numFmtId="164" fontId="9" fillId="0" borderId="1" xfId="1" applyFont="1" applyBorder="1" applyAlignment="1">
      <alignment horizontal="right"/>
    </xf>
    <xf numFmtId="164" fontId="1" fillId="0" borderId="1" xfId="1" applyFont="1" applyBorder="1" applyAlignment="1">
      <alignment horizontal="center" wrapText="1"/>
    </xf>
    <xf numFmtId="164" fontId="1" fillId="2" borderId="1" xfId="1" applyFont="1" applyFill="1" applyBorder="1" applyAlignment="1">
      <alignment horizontal="right" wrapText="1"/>
    </xf>
    <xf numFmtId="164" fontId="1" fillId="0" borderId="1" xfId="1" applyFont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1" fillId="0" borderId="1" xfId="1" applyFont="1" applyBorder="1" applyAlignment="1">
      <alignment horizontal="right"/>
    </xf>
    <xf numFmtId="164" fontId="1" fillId="0" borderId="1" xfId="1" applyFont="1" applyBorder="1" applyAlignment="1">
      <alignment horizontal="right" vertical="center"/>
    </xf>
    <xf numFmtId="0" fontId="1" fillId="0" borderId="1" xfId="0" applyFont="1" applyBorder="1"/>
    <xf numFmtId="164" fontId="1" fillId="0" borderId="1" xfId="1" applyFont="1" applyBorder="1" applyAlignment="1">
      <alignment vertical="center"/>
    </xf>
    <xf numFmtId="164" fontId="1" fillId="2" borderId="1" xfId="1" applyFont="1" applyFill="1" applyBorder="1" applyAlignment="1" applyProtection="1">
      <alignment horizontal="center" vertical="center" wrapText="1" readingOrder="1"/>
      <protection locked="0"/>
    </xf>
    <xf numFmtId="164" fontId="1" fillId="2" borderId="1" xfId="1" applyFont="1" applyFill="1" applyBorder="1" applyAlignment="1">
      <alignment horizontal="right" vertical="center"/>
    </xf>
    <xf numFmtId="164" fontId="1" fillId="0" borderId="1" xfId="1" applyFont="1" applyBorder="1" applyAlignment="1">
      <alignment horizontal="center" vertical="center" wrapText="1"/>
    </xf>
    <xf numFmtId="164" fontId="1" fillId="0" borderId="1" xfId="1" applyFont="1" applyBorder="1" applyAlignment="1" applyProtection="1">
      <alignment horizontal="center" vertical="center" wrapText="1" readingOrder="1"/>
      <protection locked="0"/>
    </xf>
    <xf numFmtId="165" fontId="1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1" fillId="0" borderId="1" xfId="1" applyFont="1" applyBorder="1" applyAlignment="1" applyProtection="1">
      <alignment horizontal="right" vertical="center" wrapText="1" readingOrder="1"/>
      <protection locked="0"/>
    </xf>
    <xf numFmtId="164" fontId="1" fillId="2" borderId="1" xfId="1" applyFont="1" applyFill="1" applyBorder="1" applyAlignment="1">
      <alignment horizontal="center"/>
    </xf>
    <xf numFmtId="164" fontId="1" fillId="2" borderId="1" xfId="1" applyFont="1" applyFill="1" applyBorder="1" applyAlignment="1" applyProtection="1">
      <alignment horizontal="right" wrapText="1"/>
      <protection locked="0"/>
    </xf>
    <xf numFmtId="164" fontId="1" fillId="0" borderId="1" xfId="1" applyFont="1" applyBorder="1" applyAlignment="1" applyProtection="1">
      <alignment horizontal="right" wrapText="1" readingOrder="1"/>
      <protection locked="0"/>
    </xf>
    <xf numFmtId="164" fontId="1" fillId="2" borderId="1" xfId="1" applyFont="1" applyFill="1" applyBorder="1" applyAlignment="1" applyProtection="1">
      <alignment horizontal="right" wrapText="1" readingOrder="1"/>
      <protection locked="0"/>
    </xf>
    <xf numFmtId="164" fontId="1" fillId="2" borderId="1" xfId="1" applyFont="1" applyFill="1" applyBorder="1" applyAlignment="1">
      <alignment horizontal="center" vertical="center" wrapText="1"/>
    </xf>
    <xf numFmtId="164" fontId="1" fillId="2" borderId="1" xfId="1" applyFont="1" applyFill="1" applyBorder="1" applyAlignment="1" applyProtection="1">
      <alignment horizontal="center" wrapText="1" readingOrder="1"/>
      <protection locked="0"/>
    </xf>
    <xf numFmtId="164" fontId="1" fillId="2" borderId="1" xfId="1" applyFont="1" applyFill="1" applyBorder="1" applyAlignment="1">
      <alignment horizontal="center" wrapText="1"/>
    </xf>
    <xf numFmtId="4" fontId="1" fillId="0" borderId="1" xfId="0" applyNumberFormat="1" applyFont="1" applyBorder="1"/>
    <xf numFmtId="164" fontId="1" fillId="0" borderId="1" xfId="1" applyFont="1" applyFill="1" applyBorder="1" applyAlignment="1" applyProtection="1">
      <alignment horizontal="center" wrapText="1" readingOrder="1"/>
      <protection locked="0"/>
    </xf>
    <xf numFmtId="164" fontId="1" fillId="2" borderId="2" xfId="1" applyFont="1" applyFill="1" applyBorder="1" applyAlignment="1">
      <alignment horizontal="right" wrapText="1"/>
    </xf>
    <xf numFmtId="164" fontId="1" fillId="2" borderId="2" xfId="1" applyFont="1" applyFill="1" applyBorder="1" applyAlignment="1">
      <alignment horizontal="right" vertical="center" wrapText="1"/>
    </xf>
    <xf numFmtId="164" fontId="1" fillId="2" borderId="2" xfId="1" applyFont="1" applyFill="1" applyBorder="1" applyAlignment="1" applyProtection="1">
      <alignment horizontal="right" wrapText="1"/>
      <protection locked="0"/>
    </xf>
    <xf numFmtId="164" fontId="1" fillId="0" borderId="2" xfId="1" applyFont="1" applyBorder="1" applyAlignment="1" applyProtection="1">
      <alignment horizontal="right" wrapText="1" readingOrder="1"/>
      <protection locked="0"/>
    </xf>
    <xf numFmtId="164" fontId="1" fillId="0" borderId="2" xfId="1" applyFont="1" applyBorder="1" applyAlignment="1" applyProtection="1">
      <alignment horizontal="center" wrapText="1" readingOrder="1"/>
      <protection locked="0"/>
    </xf>
    <xf numFmtId="165" fontId="1" fillId="0" borderId="2" xfId="0" applyNumberFormat="1" applyFont="1" applyBorder="1" applyAlignment="1" applyProtection="1">
      <alignment wrapText="1" readingOrder="1"/>
      <protection locked="0"/>
    </xf>
    <xf numFmtId="164" fontId="1" fillId="0" borderId="2" xfId="1" applyFont="1" applyBorder="1" applyAlignment="1">
      <alignment horizontal="right" wrapText="1"/>
    </xf>
    <xf numFmtId="165" fontId="1" fillId="0" borderId="2" xfId="0" applyNumberFormat="1" applyFont="1" applyBorder="1" applyAlignment="1" applyProtection="1">
      <alignment horizontal="right" wrapText="1" readingOrder="1"/>
      <protection locked="0"/>
    </xf>
    <xf numFmtId="164" fontId="1" fillId="2" borderId="2" xfId="1" applyFont="1" applyFill="1" applyBorder="1" applyAlignment="1" applyProtection="1">
      <alignment horizontal="right" wrapText="1" readingOrder="1"/>
      <protection locked="0"/>
    </xf>
    <xf numFmtId="164" fontId="1" fillId="2" borderId="2" xfId="1" applyFont="1" applyFill="1" applyBorder="1" applyAlignment="1" applyProtection="1">
      <alignment horizontal="center" wrapText="1" readingOrder="1"/>
      <protection locked="0"/>
    </xf>
    <xf numFmtId="164" fontId="9" fillId="0" borderId="2" xfId="1" applyFont="1" applyBorder="1" applyAlignment="1">
      <alignment horizontal="right"/>
    </xf>
    <xf numFmtId="164" fontId="1" fillId="0" borderId="13" xfId="1" applyFont="1" applyBorder="1" applyAlignment="1" applyProtection="1">
      <alignment horizontal="center" wrapText="1" readingOrder="1"/>
      <protection locked="0"/>
    </xf>
    <xf numFmtId="165" fontId="1" fillId="0" borderId="9" xfId="0" applyNumberFormat="1" applyFont="1" applyBorder="1" applyAlignment="1" applyProtection="1">
      <alignment horizontal="right" wrapText="1" readingOrder="1"/>
      <protection locked="0"/>
    </xf>
    <xf numFmtId="164" fontId="1" fillId="0" borderId="9" xfId="1" applyFont="1" applyBorder="1" applyAlignment="1">
      <alignment horizontal="center"/>
    </xf>
    <xf numFmtId="165" fontId="1" fillId="0" borderId="8" xfId="0" applyNumberFormat="1" applyFont="1" applyBorder="1" applyAlignment="1" applyProtection="1">
      <alignment horizontal="right" wrapText="1" readingOrder="1"/>
      <protection locked="0"/>
    </xf>
    <xf numFmtId="164" fontId="1" fillId="0" borderId="9" xfId="1" applyFont="1" applyBorder="1" applyAlignment="1" applyProtection="1">
      <alignment horizontal="right" wrapText="1" readingOrder="1"/>
      <protection locked="0"/>
    </xf>
    <xf numFmtId="164" fontId="1" fillId="0" borderId="9" xfId="1" applyFont="1" applyBorder="1" applyAlignment="1" applyProtection="1">
      <alignment horizontal="center" wrapText="1" readingOrder="1"/>
      <protection locked="0"/>
    </xf>
    <xf numFmtId="164" fontId="1" fillId="0" borderId="16" xfId="1" applyFont="1" applyBorder="1" applyAlignment="1" applyProtection="1">
      <alignment horizontal="center" wrapText="1" readingOrder="1"/>
      <protection locked="0"/>
    </xf>
    <xf numFmtId="164" fontId="9" fillId="0" borderId="9" xfId="1" applyFont="1" applyBorder="1" applyAlignment="1">
      <alignment horizontal="right"/>
    </xf>
    <xf numFmtId="164" fontId="1" fillId="0" borderId="12" xfId="1" applyFont="1" applyBorder="1" applyAlignment="1">
      <alignment horizontal="center"/>
    </xf>
    <xf numFmtId="164" fontId="1" fillId="0" borderId="12" xfId="1" applyFont="1" applyBorder="1" applyAlignment="1">
      <alignment horizontal="center" wrapText="1"/>
    </xf>
    <xf numFmtId="164" fontId="1" fillId="0" borderId="14" xfId="1" applyFont="1" applyBorder="1" applyAlignment="1" applyProtection="1">
      <alignment horizontal="right" vertical="top" wrapText="1" readingOrder="1"/>
      <protection locked="0"/>
    </xf>
    <xf numFmtId="164" fontId="1" fillId="0" borderId="14" xfId="1" applyFont="1" applyBorder="1" applyAlignment="1">
      <alignment horizontal="center" wrapText="1"/>
    </xf>
    <xf numFmtId="164" fontId="1" fillId="0" borderId="14" xfId="1" applyFont="1" applyBorder="1" applyAlignment="1" applyProtection="1">
      <alignment horizontal="center" vertical="top" wrapText="1" readingOrder="1"/>
      <protection locked="0"/>
    </xf>
    <xf numFmtId="164" fontId="1" fillId="0" borderId="14" xfId="1" applyFont="1" applyBorder="1" applyAlignment="1" applyProtection="1">
      <alignment horizontal="center" wrapText="1" readingOrder="1"/>
      <protection locked="0"/>
    </xf>
    <xf numFmtId="164" fontId="1" fillId="0" borderId="14" xfId="1" applyFont="1" applyBorder="1" applyAlignment="1" applyProtection="1">
      <alignment horizontal="center" vertical="center" wrapText="1" readingOrder="1"/>
      <protection locked="0"/>
    </xf>
    <xf numFmtId="164" fontId="1" fillId="0" borderId="15" xfId="1" applyFont="1" applyBorder="1" applyAlignment="1">
      <alignment horizontal="center"/>
    </xf>
    <xf numFmtId="164" fontId="1" fillId="0" borderId="14" xfId="1" applyFont="1" applyBorder="1" applyAlignment="1">
      <alignment horizontal="right"/>
    </xf>
    <xf numFmtId="164" fontId="1" fillId="2" borderId="1" xfId="1" applyFont="1" applyFill="1" applyBorder="1" applyAlignment="1">
      <alignment horizontal="right"/>
    </xf>
    <xf numFmtId="165" fontId="1" fillId="2" borderId="1" xfId="0" applyNumberFormat="1" applyFont="1" applyFill="1" applyBorder="1" applyAlignment="1" applyProtection="1">
      <alignment horizontal="right" wrapText="1" readingOrder="1"/>
      <protection locked="0"/>
    </xf>
    <xf numFmtId="164" fontId="9" fillId="0" borderId="1" xfId="1" applyFont="1" applyBorder="1" applyAlignment="1">
      <alignment horizontal="right" wrapText="1"/>
    </xf>
    <xf numFmtId="164" fontId="1" fillId="0" borderId="13" xfId="1" applyFont="1" applyBorder="1" applyAlignment="1">
      <alignment horizontal="right" wrapText="1"/>
    </xf>
    <xf numFmtId="164" fontId="1" fillId="2" borderId="13" xfId="1" applyFont="1" applyFill="1" applyBorder="1" applyAlignment="1">
      <alignment horizontal="right" vertical="center" wrapText="1"/>
    </xf>
    <xf numFmtId="164" fontId="1" fillId="2" borderId="9" xfId="1" applyFont="1" applyFill="1" applyBorder="1" applyAlignment="1">
      <alignment horizontal="right"/>
    </xf>
    <xf numFmtId="164" fontId="1" fillId="0" borderId="13" xfId="1" applyFont="1" applyBorder="1" applyAlignment="1">
      <alignment horizontal="center"/>
    </xf>
    <xf numFmtId="164" fontId="1" fillId="0" borderId="13" xfId="1" applyFont="1" applyBorder="1" applyAlignment="1">
      <alignment horizontal="center" wrapText="1"/>
    </xf>
    <xf numFmtId="164" fontId="1" fillId="2" borderId="9" xfId="1" applyFont="1" applyFill="1" applyBorder="1" applyAlignment="1">
      <alignment horizontal="right" wrapText="1"/>
    </xf>
    <xf numFmtId="164" fontId="1" fillId="0" borderId="9" xfId="1" applyFont="1" applyBorder="1" applyAlignment="1">
      <alignment horizontal="center" wrapText="1"/>
    </xf>
    <xf numFmtId="164" fontId="1" fillId="0" borderId="16" xfId="1" applyFont="1" applyBorder="1" applyAlignment="1">
      <alignment horizontal="center"/>
    </xf>
    <xf numFmtId="164" fontId="1" fillId="0" borderId="9" xfId="1" applyFont="1" applyBorder="1" applyAlignment="1">
      <alignment horizontal="right"/>
    </xf>
    <xf numFmtId="164" fontId="1" fillId="0" borderId="3" xfId="1" applyFont="1" applyBorder="1" applyAlignment="1">
      <alignment horizontal="right" wrapText="1"/>
    </xf>
    <xf numFmtId="164" fontId="1" fillId="2" borderId="3" xfId="1" applyFont="1" applyFill="1" applyBorder="1" applyAlignment="1">
      <alignment horizontal="right" vertical="center" wrapText="1"/>
    </xf>
    <xf numFmtId="164" fontId="1" fillId="2" borderId="4" xfId="1" applyFont="1" applyFill="1" applyBorder="1" applyAlignment="1">
      <alignment horizontal="right"/>
    </xf>
    <xf numFmtId="164" fontId="1" fillId="0" borderId="3" xfId="1" applyFont="1" applyBorder="1" applyAlignment="1">
      <alignment horizontal="center"/>
    </xf>
    <xf numFmtId="164" fontId="1" fillId="0" borderId="3" xfId="1" applyFont="1" applyBorder="1" applyAlignment="1">
      <alignment horizontal="center" wrapText="1"/>
    </xf>
    <xf numFmtId="164" fontId="1" fillId="2" borderId="4" xfId="1" applyFont="1" applyFill="1" applyBorder="1" applyAlignment="1">
      <alignment horizontal="right" wrapText="1"/>
    </xf>
    <xf numFmtId="164" fontId="1" fillId="0" borderId="4" xfId="1" applyFont="1" applyBorder="1" applyAlignment="1">
      <alignment horizontal="center" wrapText="1"/>
    </xf>
    <xf numFmtId="164" fontId="1" fillId="0" borderId="4" xfId="1" applyFont="1" applyBorder="1" applyAlignment="1">
      <alignment horizontal="center"/>
    </xf>
    <xf numFmtId="164" fontId="1" fillId="0" borderId="6" xfId="1" applyFont="1" applyBorder="1" applyAlignment="1">
      <alignment horizontal="center"/>
    </xf>
    <xf numFmtId="164" fontId="1" fillId="0" borderId="4" xfId="1" applyFont="1" applyBorder="1" applyAlignment="1">
      <alignment horizontal="right"/>
    </xf>
    <xf numFmtId="164" fontId="9" fillId="0" borderId="4" xfId="1" applyFont="1" applyBorder="1" applyAlignment="1">
      <alignment horizontal="right"/>
    </xf>
    <xf numFmtId="164" fontId="1" fillId="2" borderId="3" xfId="1" applyFont="1" applyFill="1" applyBorder="1" applyAlignment="1">
      <alignment horizontal="right" wrapText="1"/>
    </xf>
    <xf numFmtId="164" fontId="9" fillId="0" borderId="3" xfId="1" applyFont="1" applyBorder="1" applyAlignment="1">
      <alignment horizontal="right" wrapText="1"/>
    </xf>
    <xf numFmtId="164" fontId="1" fillId="0" borderId="12" xfId="1" applyFont="1" applyBorder="1" applyAlignment="1">
      <alignment horizontal="right" wrapText="1"/>
    </xf>
    <xf numFmtId="164" fontId="1" fillId="2" borderId="11" xfId="1" applyFont="1" applyFill="1" applyBorder="1" applyAlignment="1">
      <alignment horizontal="right" vertical="center" wrapText="1"/>
    </xf>
    <xf numFmtId="164" fontId="1" fillId="2" borderId="4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center" vertical="center"/>
    </xf>
    <xf numFmtId="0" fontId="1" fillId="0" borderId="4" xfId="0" applyFont="1" applyBorder="1"/>
    <xf numFmtId="165" fontId="1" fillId="0" borderId="5" xfId="0" applyNumberFormat="1" applyFont="1" applyBorder="1" applyAlignment="1" applyProtection="1">
      <alignment horizontal="right" vertical="top" wrapText="1" readingOrder="1"/>
      <protection locked="0"/>
    </xf>
    <xf numFmtId="164" fontId="1" fillId="2" borderId="4" xfId="1" applyFont="1" applyFill="1" applyBorder="1" applyAlignment="1">
      <alignment horizontal="center" wrapText="1"/>
    </xf>
    <xf numFmtId="164" fontId="1" fillId="2" borderId="3" xfId="1" applyFont="1" applyFill="1" applyBorder="1" applyAlignment="1">
      <alignment horizontal="center" wrapText="1"/>
    </xf>
    <xf numFmtId="164" fontId="1" fillId="0" borderId="1" xfId="1" applyFont="1" applyBorder="1" applyAlignment="1">
      <alignment horizontal="right" wrapText="1"/>
    </xf>
    <xf numFmtId="164" fontId="1" fillId="2" borderId="3" xfId="1" applyFont="1" applyFill="1" applyBorder="1" applyAlignment="1">
      <alignment horizontal="center"/>
    </xf>
    <xf numFmtId="164" fontId="1" fillId="2" borderId="4" xfId="1" applyFont="1" applyFill="1" applyBorder="1" applyAlignment="1">
      <alignment horizontal="center"/>
    </xf>
    <xf numFmtId="164" fontId="1" fillId="2" borderId="6" xfId="1" applyFont="1" applyFill="1" applyBorder="1" applyAlignment="1">
      <alignment horizontal="center"/>
    </xf>
    <xf numFmtId="164" fontId="1" fillId="2" borderId="4" xfId="1" applyFont="1" applyFill="1" applyBorder="1" applyAlignment="1" applyProtection="1">
      <alignment horizontal="right" wrapText="1"/>
      <protection locked="0"/>
    </xf>
    <xf numFmtId="164" fontId="1" fillId="0" borderId="7" xfId="1" applyFont="1" applyBorder="1" applyAlignment="1" applyProtection="1">
      <alignment horizontal="center" wrapText="1" readingOrder="1"/>
      <protection locked="0"/>
    </xf>
    <xf numFmtId="164" fontId="1" fillId="0" borderId="4" xfId="1" applyFont="1" applyBorder="1" applyAlignment="1" applyProtection="1">
      <alignment horizontal="center" wrapText="1" readingOrder="1"/>
      <protection locked="0"/>
    </xf>
    <xf numFmtId="165" fontId="1" fillId="0" borderId="5" xfId="0" applyNumberFormat="1" applyFont="1" applyBorder="1" applyAlignment="1" applyProtection="1">
      <alignment horizontal="right" wrapText="1" readingOrder="1"/>
      <protection locked="0"/>
    </xf>
    <xf numFmtId="164" fontId="1" fillId="0" borderId="7" xfId="1" applyFont="1" applyBorder="1" applyAlignment="1" applyProtection="1">
      <alignment horizontal="right" wrapText="1" readingOrder="1"/>
      <protection locked="0"/>
    </xf>
    <xf numFmtId="164" fontId="1" fillId="0" borderId="6" xfId="1" applyFont="1" applyBorder="1" applyAlignment="1" applyProtection="1">
      <alignment horizontal="center" wrapText="1" readingOrder="1"/>
      <protection locked="0"/>
    </xf>
    <xf numFmtId="165" fontId="1" fillId="0" borderId="4" xfId="0" applyNumberFormat="1" applyFont="1" applyBorder="1" applyAlignment="1" applyProtection="1">
      <alignment horizontal="right" wrapText="1" readingOrder="1"/>
      <protection locked="0"/>
    </xf>
    <xf numFmtId="164" fontId="9" fillId="2" borderId="3" xfId="1" applyFont="1" applyFill="1" applyBorder="1" applyAlignment="1">
      <alignment horizontal="right" wrapText="1"/>
    </xf>
    <xf numFmtId="164" fontId="9" fillId="2" borderId="3" xfId="1" applyFont="1" applyFill="1" applyBorder="1" applyAlignment="1">
      <alignment horizont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164" fontId="9" fillId="2" borderId="4" xfId="1" applyFont="1" applyFill="1" applyBorder="1" applyAlignment="1">
      <alignment horizontal="center" wrapText="1"/>
    </xf>
    <xf numFmtId="164" fontId="9" fillId="0" borderId="4" xfId="1" applyFont="1" applyBorder="1" applyAlignment="1">
      <alignment horizontal="center" wrapText="1"/>
    </xf>
    <xf numFmtId="164" fontId="1" fillId="0" borderId="6" xfId="1" applyFont="1" applyBorder="1" applyAlignment="1">
      <alignment horizontal="center" wrapText="1"/>
    </xf>
    <xf numFmtId="164" fontId="1" fillId="0" borderId="4" xfId="1" applyFont="1" applyBorder="1" applyAlignment="1">
      <alignment horizontal="right" wrapText="1"/>
    </xf>
    <xf numFmtId="164" fontId="9" fillId="2" borderId="3" xfId="1" applyFont="1" applyFill="1" applyBorder="1" applyAlignment="1">
      <alignment horizontal="right" vertical="center" wrapText="1"/>
    </xf>
    <xf numFmtId="164" fontId="9" fillId="0" borderId="3" xfId="1" applyFont="1" applyBorder="1" applyAlignment="1">
      <alignment horizontal="center"/>
    </xf>
    <xf numFmtId="164" fontId="9" fillId="0" borderId="4" xfId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/>
    <xf numFmtId="0" fontId="16" fillId="0" borderId="0" xfId="0" applyFont="1" applyAlignment="1">
      <alignment horizontal="center"/>
    </xf>
  </cellXfs>
  <cellStyles count="3">
    <cellStyle name="Millares" xfId="1" builtinId="3" customBuiltin="1"/>
    <cellStyle name="Normal" xfId="0" builtinId="0" customBuiltin="1"/>
    <cellStyle name="Porcentaje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91</xdr:row>
      <xdr:rowOff>0</xdr:rowOff>
    </xdr:from>
    <xdr:to>
      <xdr:col>3</xdr:col>
      <xdr:colOff>981075</xdr:colOff>
      <xdr:row>101</xdr:row>
      <xdr:rowOff>28575</xdr:rowOff>
    </xdr:to>
    <xdr:pic>
      <xdr:nvPicPr>
        <xdr:cNvPr id="1053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11" t="5400" r="25037" b="10919"/>
        <a:stretch>
          <a:fillRect/>
        </a:stretch>
      </xdr:blipFill>
      <xdr:spPr bwMode="auto">
        <a:xfrm>
          <a:off x="4086225" y="22536149"/>
          <a:ext cx="15144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295275</xdr:colOff>
      <xdr:row>94</xdr:row>
      <xdr:rowOff>28575</xdr:rowOff>
    </xdr:from>
    <xdr:to>
      <xdr:col>15</xdr:col>
      <xdr:colOff>2781300</xdr:colOff>
      <xdr:row>101</xdr:row>
      <xdr:rowOff>19050</xdr:rowOff>
    </xdr:to>
    <xdr:pic>
      <xdr:nvPicPr>
        <xdr:cNvPr id="1054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20" r="12624" b="6422"/>
        <a:stretch>
          <a:fillRect/>
        </a:stretch>
      </xdr:blipFill>
      <xdr:spPr bwMode="auto">
        <a:xfrm>
          <a:off x="6343650" y="23040975"/>
          <a:ext cx="2486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904875</xdr:colOff>
      <xdr:row>92</xdr:row>
      <xdr:rowOff>66675</xdr:rowOff>
    </xdr:from>
    <xdr:to>
      <xdr:col>1</xdr:col>
      <xdr:colOff>438150</xdr:colOff>
      <xdr:row>101</xdr:row>
      <xdr:rowOff>54417</xdr:rowOff>
    </xdr:to>
    <xdr:pic>
      <xdr:nvPicPr>
        <xdr:cNvPr id="1055" name="3 Imagen" descr="WhatsApp Image 2023-09-11 at 9.30.53 AM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2793325"/>
          <a:ext cx="1695450" cy="1368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9525</xdr:rowOff>
    </xdr:from>
    <xdr:to>
      <xdr:col>1</xdr:col>
      <xdr:colOff>1133475</xdr:colOff>
      <xdr:row>6</xdr:row>
      <xdr:rowOff>24081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3105150" cy="114803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topLeftCell="A9" zoomScaleNormal="100" workbookViewId="0">
      <selection activeCell="C20" sqref="C20"/>
    </sheetView>
  </sheetViews>
  <sheetFormatPr baseColWidth="10" defaultRowHeight="11.25" x14ac:dyDescent="0.2"/>
  <cols>
    <col min="1" max="1" width="32.42578125" style="7" customWidth="1"/>
    <col min="2" max="2" width="18" style="7" customWidth="1"/>
    <col min="3" max="3" width="17.5703125" style="60" customWidth="1"/>
    <col min="4" max="4" width="18.85546875" style="60" customWidth="1"/>
    <col min="5" max="5" width="12.85546875" style="7" hidden="1" customWidth="1"/>
    <col min="6" max="6" width="12.7109375" style="7" hidden="1" customWidth="1"/>
    <col min="7" max="7" width="13" style="7" hidden="1" customWidth="1"/>
    <col min="8" max="8" width="12.42578125" style="7" hidden="1" customWidth="1"/>
    <col min="9" max="9" width="12.85546875" style="7" hidden="1" customWidth="1"/>
    <col min="10" max="12" width="12.28515625" style="7" hidden="1" customWidth="1"/>
    <col min="13" max="13" width="12.42578125" style="7" hidden="1" customWidth="1"/>
    <col min="14" max="14" width="12.5703125" style="7" hidden="1" customWidth="1"/>
    <col min="15" max="15" width="1.7109375" style="7" customWidth="1"/>
    <col min="16" max="16" width="52.5703125" style="7" customWidth="1"/>
    <col min="17" max="17" width="11.7109375" style="7" bestFit="1" customWidth="1"/>
    <col min="18" max="18" width="11.42578125" style="7" customWidth="1"/>
    <col min="19" max="16384" width="11.42578125" style="7"/>
  </cols>
  <sheetData>
    <row r="1" spans="1:17" x14ac:dyDescent="0.2">
      <c r="A1" s="1"/>
      <c r="B1" s="2"/>
      <c r="C1" s="3"/>
      <c r="D1" s="59"/>
      <c r="E1" s="5"/>
      <c r="F1" s="5"/>
      <c r="G1" s="5"/>
      <c r="H1" s="5"/>
      <c r="I1" s="4"/>
      <c r="J1" s="5"/>
      <c r="K1" s="3"/>
      <c r="L1" s="5"/>
      <c r="M1" s="6"/>
      <c r="N1" s="5"/>
      <c r="O1" s="4"/>
    </row>
    <row r="2" spans="1:17" ht="15" x14ac:dyDescent="0.25">
      <c r="A2" s="8"/>
      <c r="B2" s="9"/>
      <c r="C2" s="3"/>
      <c r="D2" s="59"/>
      <c r="E2" s="5"/>
      <c r="F2" s="5"/>
      <c r="G2" s="5"/>
      <c r="H2" s="10" t="s">
        <v>0</v>
      </c>
      <c r="J2" s="11"/>
      <c r="K2" s="12"/>
      <c r="L2" s="6"/>
      <c r="M2" s="12"/>
      <c r="N2" s="11"/>
      <c r="O2" s="13"/>
      <c r="P2" s="207" t="s">
        <v>0</v>
      </c>
    </row>
    <row r="3" spans="1:17" ht="12" x14ac:dyDescent="0.2">
      <c r="A3" s="8"/>
      <c r="B3" s="9"/>
      <c r="C3" s="3"/>
      <c r="D3" s="59"/>
      <c r="E3" s="5"/>
      <c r="F3" s="5"/>
      <c r="G3" s="5"/>
      <c r="H3" s="14" t="s">
        <v>1</v>
      </c>
      <c r="J3" s="11"/>
      <c r="K3" s="12"/>
      <c r="L3" s="6"/>
      <c r="M3" s="12"/>
      <c r="N3" s="11"/>
      <c r="O3" s="13"/>
      <c r="P3" s="205" t="s">
        <v>1</v>
      </c>
    </row>
    <row r="4" spans="1:17" ht="24.75" customHeight="1" x14ac:dyDescent="0.2">
      <c r="A4" s="8"/>
      <c r="B4" s="9"/>
      <c r="C4" s="204" t="s">
        <v>102</v>
      </c>
      <c r="D4" s="204"/>
      <c r="E4" s="73"/>
      <c r="F4" s="73"/>
      <c r="G4" s="73"/>
      <c r="H4" s="14" t="s">
        <v>2</v>
      </c>
      <c r="J4" s="11"/>
      <c r="K4" s="12"/>
      <c r="L4" s="6"/>
      <c r="M4" s="12"/>
      <c r="N4" s="11"/>
      <c r="O4" s="13"/>
      <c r="P4" s="206" t="s">
        <v>2</v>
      </c>
    </row>
    <row r="5" spans="1:17" ht="15" customHeight="1" x14ac:dyDescent="0.2">
      <c r="A5" s="8"/>
      <c r="B5" s="9"/>
      <c r="C5" s="203" t="s">
        <v>101</v>
      </c>
      <c r="D5" s="203"/>
      <c r="E5" s="16"/>
      <c r="F5" s="16"/>
      <c r="G5" s="16"/>
      <c r="H5" s="14" t="s">
        <v>3</v>
      </c>
      <c r="J5" s="17"/>
      <c r="K5" s="18"/>
      <c r="L5" s="19"/>
      <c r="M5" s="18"/>
      <c r="N5" s="17"/>
      <c r="O5" s="20"/>
      <c r="P5" s="205" t="s">
        <v>3</v>
      </c>
    </row>
    <row r="6" spans="1:17" ht="11.25" customHeight="1" x14ac:dyDescent="0.2">
      <c r="A6" s="21"/>
      <c r="B6" s="22"/>
      <c r="C6" s="202" t="s">
        <v>4</v>
      </c>
      <c r="D6" s="202"/>
      <c r="E6" s="202"/>
      <c r="F6" s="16"/>
      <c r="G6" s="16"/>
      <c r="H6" s="14" t="s">
        <v>5</v>
      </c>
      <c r="J6" s="17"/>
      <c r="K6" s="18"/>
      <c r="L6" s="19"/>
      <c r="M6" s="18"/>
      <c r="N6" s="17"/>
      <c r="O6" s="20"/>
      <c r="P6" s="205" t="s">
        <v>5</v>
      </c>
    </row>
    <row r="7" spans="1:17" ht="15" customHeight="1" x14ac:dyDescent="0.2">
      <c r="A7" s="21"/>
      <c r="B7" s="22"/>
      <c r="C7" s="208" t="s">
        <v>6</v>
      </c>
      <c r="D7" s="208"/>
      <c r="E7" s="16"/>
      <c r="F7" s="16"/>
      <c r="G7" s="16"/>
      <c r="H7" s="14" t="s">
        <v>7</v>
      </c>
      <c r="J7" s="17"/>
      <c r="K7" s="18"/>
      <c r="L7" s="19"/>
      <c r="M7" s="18"/>
      <c r="N7" s="17"/>
      <c r="O7" s="20"/>
      <c r="P7" s="205" t="s">
        <v>7</v>
      </c>
    </row>
    <row r="8" spans="1:17" ht="15" customHeight="1" x14ac:dyDescent="0.2">
      <c r="A8" s="21"/>
      <c r="B8" s="22"/>
      <c r="C8" s="15"/>
      <c r="D8" s="15"/>
      <c r="E8" s="16"/>
      <c r="F8" s="16"/>
      <c r="G8" s="16"/>
      <c r="H8" s="14"/>
      <c r="J8" s="17"/>
      <c r="K8" s="18"/>
      <c r="L8" s="19"/>
      <c r="M8" s="18"/>
      <c r="N8" s="17"/>
      <c r="O8" s="20"/>
      <c r="P8" s="14"/>
    </row>
    <row r="9" spans="1:17" ht="12.75" x14ac:dyDescent="0.2">
      <c r="A9" s="69"/>
      <c r="B9" s="70"/>
      <c r="C9" s="71"/>
      <c r="D9" s="201" t="s">
        <v>114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72"/>
    </row>
    <row r="10" spans="1:17" x14ac:dyDescent="0.2">
      <c r="A10" s="53" t="s">
        <v>8</v>
      </c>
      <c r="B10" s="54" t="s">
        <v>9</v>
      </c>
      <c r="C10" s="55" t="s">
        <v>10</v>
      </c>
      <c r="D10" s="51" t="s">
        <v>11</v>
      </c>
      <c r="E10" s="51" t="s">
        <v>12</v>
      </c>
      <c r="F10" s="51" t="s">
        <v>13</v>
      </c>
      <c r="G10" s="51" t="s">
        <v>14</v>
      </c>
      <c r="H10" s="51" t="s">
        <v>15</v>
      </c>
      <c r="I10" s="51" t="s">
        <v>16</v>
      </c>
      <c r="J10" s="51" t="s">
        <v>17</v>
      </c>
      <c r="K10" s="51" t="s">
        <v>18</v>
      </c>
      <c r="L10" s="51" t="s">
        <v>19</v>
      </c>
      <c r="M10" s="51" t="s">
        <v>20</v>
      </c>
      <c r="N10" s="51" t="s">
        <v>21</v>
      </c>
      <c r="O10" s="51" t="s">
        <v>22</v>
      </c>
      <c r="P10" s="55" t="s">
        <v>23</v>
      </c>
      <c r="Q10" s="23"/>
    </row>
    <row r="11" spans="1:17" ht="15.75" x14ac:dyDescent="0.2">
      <c r="A11" s="24" t="s">
        <v>24</v>
      </c>
      <c r="B11" s="44">
        <f t="shared" ref="B11:P11" si="0">+B12+B18+B28+B54</f>
        <v>476648753.14999998</v>
      </c>
      <c r="C11" s="44">
        <f t="shared" si="0"/>
        <v>476648753.14999998</v>
      </c>
      <c r="D11" s="44">
        <f t="shared" si="0"/>
        <v>32175784.880000003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32175784.880000003</v>
      </c>
      <c r="Q11" s="25"/>
    </row>
    <row r="12" spans="1:17" ht="15" x14ac:dyDescent="0.25">
      <c r="A12" s="64" t="s">
        <v>25</v>
      </c>
      <c r="B12" s="80">
        <f>SUM(B13:B17)</f>
        <v>292605000</v>
      </c>
      <c r="C12" s="80">
        <f>SUM(C13:C17)</f>
        <v>292605000</v>
      </c>
      <c r="D12" s="80">
        <f>SUM(D13:D17)</f>
        <v>23388505.020000003</v>
      </c>
      <c r="E12" s="81"/>
      <c r="F12" s="82"/>
      <c r="G12" s="83"/>
      <c r="H12" s="81"/>
      <c r="I12" s="84"/>
      <c r="J12" s="84"/>
      <c r="K12" s="84"/>
      <c r="L12" s="85"/>
      <c r="M12" s="84"/>
      <c r="N12" s="84"/>
      <c r="O12" s="84"/>
      <c r="P12" s="86">
        <f t="shared" ref="P12:P44" si="1">SUM(D12:O12)</f>
        <v>23388505.020000003</v>
      </c>
      <c r="Q12" s="25"/>
    </row>
    <row r="13" spans="1:17" ht="15" x14ac:dyDescent="0.25">
      <c r="A13" s="66" t="s">
        <v>26</v>
      </c>
      <c r="B13" s="43">
        <v>217500000</v>
      </c>
      <c r="C13" s="43">
        <f>+B13</f>
        <v>217500000</v>
      </c>
      <c r="D13" s="87">
        <v>19480926.040000003</v>
      </c>
      <c r="E13" s="88"/>
      <c r="F13" s="89"/>
      <c r="G13" s="90"/>
      <c r="H13" s="91"/>
      <c r="I13" s="89"/>
      <c r="J13" s="92"/>
      <c r="K13" s="93"/>
      <c r="L13" s="93"/>
      <c r="M13" s="88"/>
      <c r="N13" s="88"/>
      <c r="O13" s="89"/>
      <c r="P13" s="94">
        <f t="shared" si="1"/>
        <v>19480926.040000003</v>
      </c>
      <c r="Q13" s="26"/>
    </row>
    <row r="14" spans="1:17" ht="15" x14ac:dyDescent="0.25">
      <c r="A14" s="66" t="s">
        <v>27</v>
      </c>
      <c r="B14" s="43">
        <v>28000000</v>
      </c>
      <c r="C14" s="43">
        <f t="shared" ref="C14:C77" si="2">+B14</f>
        <v>28000000</v>
      </c>
      <c r="D14" s="87">
        <v>1374844</v>
      </c>
      <c r="E14" s="91"/>
      <c r="F14" s="95"/>
      <c r="G14" s="96"/>
      <c r="H14" s="95"/>
      <c r="I14" s="95"/>
      <c r="J14" s="91"/>
      <c r="K14" s="91"/>
      <c r="L14" s="97"/>
      <c r="M14" s="91"/>
      <c r="N14" s="98"/>
      <c r="O14" s="99"/>
      <c r="P14" s="94">
        <f>SUM(D14:O14)</f>
        <v>1374844</v>
      </c>
      <c r="Q14" s="25"/>
    </row>
    <row r="15" spans="1:17" ht="15" x14ac:dyDescent="0.25">
      <c r="A15" s="66" t="s">
        <v>28</v>
      </c>
      <c r="B15" s="87">
        <v>0</v>
      </c>
      <c r="C15" s="87">
        <f t="shared" si="2"/>
        <v>0</v>
      </c>
      <c r="D15" s="100">
        <v>0</v>
      </c>
      <c r="E15" s="100"/>
      <c r="F15" s="100"/>
      <c r="G15" s="100"/>
      <c r="H15" s="100"/>
      <c r="I15" s="100"/>
      <c r="J15" s="100"/>
      <c r="K15" s="100"/>
      <c r="L15" s="101"/>
      <c r="M15" s="102"/>
      <c r="N15" s="103"/>
      <c r="O15" s="87"/>
      <c r="P15" s="94">
        <f t="shared" si="1"/>
        <v>0</v>
      </c>
      <c r="Q15" s="25"/>
    </row>
    <row r="16" spans="1:17" ht="15" x14ac:dyDescent="0.25">
      <c r="A16" s="66" t="s">
        <v>29</v>
      </c>
      <c r="B16" s="43">
        <v>16105000</v>
      </c>
      <c r="C16" s="43">
        <f t="shared" si="2"/>
        <v>16105000</v>
      </c>
      <c r="D16" s="104">
        <v>0</v>
      </c>
      <c r="E16" s="97"/>
      <c r="F16" s="105"/>
      <c r="G16" s="96"/>
      <c r="H16" s="105"/>
      <c r="I16" s="105"/>
      <c r="J16" s="97"/>
      <c r="K16" s="95"/>
      <c r="L16" s="97"/>
      <c r="M16" s="97"/>
      <c r="N16" s="101"/>
      <c r="O16" s="104"/>
      <c r="P16" s="94">
        <f t="shared" si="1"/>
        <v>0</v>
      </c>
      <c r="Q16" s="25"/>
    </row>
    <row r="17" spans="1:17" ht="22.5" x14ac:dyDescent="0.25">
      <c r="A17" s="66" t="s">
        <v>30</v>
      </c>
      <c r="B17" s="43">
        <v>31000000</v>
      </c>
      <c r="C17" s="43">
        <f t="shared" si="2"/>
        <v>31000000</v>
      </c>
      <c r="D17" s="87">
        <v>2532734.9799999995</v>
      </c>
      <c r="E17" s="106"/>
      <c r="F17" s="106"/>
      <c r="G17" s="107"/>
      <c r="H17" s="100"/>
      <c r="I17" s="107"/>
      <c r="J17" s="108"/>
      <c r="K17" s="106"/>
      <c r="L17" s="102"/>
      <c r="M17" s="106"/>
      <c r="N17" s="106"/>
      <c r="O17" s="90"/>
      <c r="P17" s="94">
        <f t="shared" si="1"/>
        <v>2532734.9799999995</v>
      </c>
      <c r="Q17" s="27"/>
    </row>
    <row r="18" spans="1:17" ht="15" x14ac:dyDescent="0.25">
      <c r="A18" s="67" t="s">
        <v>31</v>
      </c>
      <c r="B18" s="42">
        <f>SUM(B19:B27)</f>
        <v>28249245.32</v>
      </c>
      <c r="C18" s="42">
        <f>SUM(C19:C27)</f>
        <v>28249245.32</v>
      </c>
      <c r="D18" s="42">
        <f>SUM(D19:D27)</f>
        <v>1351074.17</v>
      </c>
      <c r="E18" s="91"/>
      <c r="F18" s="95"/>
      <c r="G18" s="96"/>
      <c r="H18" s="95"/>
      <c r="I18" s="95"/>
      <c r="J18" s="91"/>
      <c r="K18" s="95"/>
      <c r="L18" s="97"/>
      <c r="M18" s="91"/>
      <c r="N18" s="97"/>
      <c r="O18" s="99"/>
      <c r="P18" s="94">
        <f t="shared" si="1"/>
        <v>1351074.17</v>
      </c>
      <c r="Q18" s="28"/>
    </row>
    <row r="19" spans="1:17" ht="15" x14ac:dyDescent="0.25">
      <c r="A19" s="66" t="s">
        <v>32</v>
      </c>
      <c r="B19" s="43">
        <v>3420000</v>
      </c>
      <c r="C19" s="43">
        <f t="shared" si="2"/>
        <v>3420000</v>
      </c>
      <c r="D19" s="87">
        <v>114160.2</v>
      </c>
      <c r="E19" s="88"/>
      <c r="F19" s="89"/>
      <c r="G19" s="90"/>
      <c r="H19" s="109"/>
      <c r="I19" s="89"/>
      <c r="J19" s="92"/>
      <c r="K19" s="93"/>
      <c r="L19" s="93"/>
      <c r="M19" s="93"/>
      <c r="N19" s="93"/>
      <c r="O19" s="89"/>
      <c r="P19" s="94">
        <f t="shared" si="1"/>
        <v>114160.2</v>
      </c>
      <c r="Q19" s="28"/>
    </row>
    <row r="20" spans="1:17" ht="22.5" x14ac:dyDescent="0.25">
      <c r="A20" s="66" t="s">
        <v>33</v>
      </c>
      <c r="B20" s="96">
        <v>0</v>
      </c>
      <c r="C20" s="87">
        <f t="shared" si="2"/>
        <v>0</v>
      </c>
      <c r="D20" s="110">
        <v>0</v>
      </c>
      <c r="E20" s="93"/>
      <c r="F20" s="90"/>
      <c r="G20" s="90"/>
      <c r="H20" s="91"/>
      <c r="I20" s="90"/>
      <c r="J20" s="93"/>
      <c r="K20" s="93"/>
      <c r="L20" s="93"/>
      <c r="M20" s="111"/>
      <c r="N20" s="93"/>
      <c r="O20" s="90"/>
      <c r="P20" s="94">
        <f t="shared" si="1"/>
        <v>0</v>
      </c>
      <c r="Q20" s="28"/>
    </row>
    <row r="21" spans="1:17" ht="15" x14ac:dyDescent="0.25">
      <c r="A21" s="66" t="s">
        <v>34</v>
      </c>
      <c r="B21" s="87">
        <v>0</v>
      </c>
      <c r="C21" s="87">
        <f t="shared" si="2"/>
        <v>0</v>
      </c>
      <c r="D21" s="104">
        <v>0</v>
      </c>
      <c r="E21" s="103"/>
      <c r="F21" s="103"/>
      <c r="G21" s="112"/>
      <c r="H21" s="113"/>
      <c r="I21" s="103"/>
      <c r="J21" s="103"/>
      <c r="K21" s="114"/>
      <c r="L21" s="103"/>
      <c r="M21" s="103"/>
      <c r="N21" s="103"/>
      <c r="O21" s="89"/>
      <c r="P21" s="94">
        <f t="shared" si="1"/>
        <v>0</v>
      </c>
      <c r="Q21" s="28"/>
    </row>
    <row r="22" spans="1:17" ht="15" x14ac:dyDescent="0.25">
      <c r="A22" s="66" t="s">
        <v>35</v>
      </c>
      <c r="B22" s="43">
        <v>66900</v>
      </c>
      <c r="C22" s="43">
        <f t="shared" si="2"/>
        <v>66900</v>
      </c>
      <c r="D22" s="87">
        <v>66900</v>
      </c>
      <c r="E22" s="100"/>
      <c r="F22" s="100"/>
      <c r="G22" s="100"/>
      <c r="H22" s="115"/>
      <c r="I22" s="90"/>
      <c r="J22" s="111"/>
      <c r="K22" s="93"/>
      <c r="L22" s="106"/>
      <c r="M22" s="93"/>
      <c r="N22" s="109"/>
      <c r="O22" s="89"/>
      <c r="P22" s="94">
        <f t="shared" si="1"/>
        <v>66900</v>
      </c>
      <c r="Q22" s="28"/>
    </row>
    <row r="23" spans="1:17" ht="15" x14ac:dyDescent="0.25">
      <c r="A23" s="66" t="s">
        <v>36</v>
      </c>
      <c r="B23" s="87">
        <v>0</v>
      </c>
      <c r="C23" s="87">
        <f t="shared" si="2"/>
        <v>0</v>
      </c>
      <c r="D23" s="110">
        <v>0</v>
      </c>
      <c r="E23" s="93"/>
      <c r="F23" s="89"/>
      <c r="G23" s="90"/>
      <c r="H23" s="91"/>
      <c r="I23" s="89"/>
      <c r="J23" s="88"/>
      <c r="K23" s="93"/>
      <c r="L23" s="43"/>
      <c r="M23" s="106"/>
      <c r="N23" s="114"/>
      <c r="O23" s="107"/>
      <c r="P23" s="94">
        <f t="shared" si="1"/>
        <v>0</v>
      </c>
      <c r="Q23" s="28"/>
    </row>
    <row r="24" spans="1:17" ht="15" x14ac:dyDescent="0.25">
      <c r="A24" s="66" t="s">
        <v>37</v>
      </c>
      <c r="B24" s="87">
        <v>0</v>
      </c>
      <c r="C24" s="87">
        <f t="shared" si="2"/>
        <v>0</v>
      </c>
      <c r="D24" s="87">
        <v>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07"/>
      <c r="P24" s="94">
        <f t="shared" si="1"/>
        <v>0</v>
      </c>
      <c r="Q24" s="28"/>
    </row>
    <row r="25" spans="1:17" ht="33.75" x14ac:dyDescent="0.25">
      <c r="A25" s="68" t="s">
        <v>38</v>
      </c>
      <c r="B25" s="43">
        <v>23891795.23</v>
      </c>
      <c r="C25" s="43">
        <f t="shared" si="2"/>
        <v>23891795.23</v>
      </c>
      <c r="D25" s="87">
        <v>775395.35</v>
      </c>
      <c r="E25" s="93"/>
      <c r="F25" s="90"/>
      <c r="G25" s="90"/>
      <c r="H25" s="91"/>
      <c r="I25" s="90"/>
      <c r="J25" s="111"/>
      <c r="K25" s="93"/>
      <c r="L25" s="93"/>
      <c r="M25" s="93"/>
      <c r="N25" s="114"/>
      <c r="O25" s="90"/>
      <c r="P25" s="94">
        <f t="shared" si="1"/>
        <v>775395.35</v>
      </c>
      <c r="Q25" s="28"/>
    </row>
    <row r="26" spans="1:17" ht="22.5" x14ac:dyDescent="0.25">
      <c r="A26" s="68" t="s">
        <v>39</v>
      </c>
      <c r="B26" s="43">
        <v>870550.09</v>
      </c>
      <c r="C26" s="43">
        <f t="shared" si="2"/>
        <v>870550.09</v>
      </c>
      <c r="D26" s="87">
        <v>394618.62</v>
      </c>
      <c r="E26" s="93"/>
      <c r="F26" s="93"/>
      <c r="G26" s="43"/>
      <c r="H26" s="91"/>
      <c r="I26" s="90"/>
      <c r="J26" s="117"/>
      <c r="K26" s="93"/>
      <c r="L26" s="93"/>
      <c r="M26" s="93"/>
      <c r="N26" s="93"/>
      <c r="O26" s="90"/>
      <c r="P26" s="94">
        <f t="shared" si="1"/>
        <v>394618.62</v>
      </c>
      <c r="Q26" s="28"/>
    </row>
    <row r="27" spans="1:17" ht="15" x14ac:dyDescent="0.25">
      <c r="A27" s="65" t="s">
        <v>40</v>
      </c>
      <c r="B27" s="118">
        <v>0</v>
      </c>
      <c r="C27" s="119">
        <f t="shared" si="2"/>
        <v>0</v>
      </c>
      <c r="D27" s="120">
        <v>0</v>
      </c>
      <c r="E27" s="121"/>
      <c r="F27" s="122"/>
      <c r="G27" s="123"/>
      <c r="H27" s="124"/>
      <c r="I27" s="125"/>
      <c r="J27" s="121"/>
      <c r="K27" s="122"/>
      <c r="L27" s="126"/>
      <c r="M27" s="127"/>
      <c r="N27" s="122"/>
      <c r="O27" s="125"/>
      <c r="P27" s="128">
        <f t="shared" si="1"/>
        <v>0</v>
      </c>
      <c r="Q27" s="28"/>
    </row>
    <row r="28" spans="1:17" ht="27" customHeight="1" x14ac:dyDescent="0.25">
      <c r="A28" s="30" t="s">
        <v>41</v>
      </c>
      <c r="B28" s="42">
        <f>SUM(B29:B37)</f>
        <v>125166698.63</v>
      </c>
      <c r="C28" s="42">
        <f>SUM(C29:C37)</f>
        <v>125166698.63</v>
      </c>
      <c r="D28" s="42">
        <f>SUM(D29:D37)</f>
        <v>6950175.9699999997</v>
      </c>
      <c r="E28" s="91"/>
      <c r="F28" s="95"/>
      <c r="G28" s="96"/>
      <c r="H28" s="91"/>
      <c r="I28" s="95"/>
      <c r="J28" s="91"/>
      <c r="K28" s="95"/>
      <c r="L28" s="91"/>
      <c r="M28" s="91"/>
      <c r="N28" s="91"/>
      <c r="O28" s="99"/>
      <c r="P28" s="94">
        <f t="shared" si="1"/>
        <v>6950175.9699999997</v>
      </c>
      <c r="Q28" s="28"/>
    </row>
    <row r="29" spans="1:17" ht="23.25" x14ac:dyDescent="0.25">
      <c r="A29" s="31" t="s">
        <v>42</v>
      </c>
      <c r="B29" s="43">
        <v>7285656.5800000001</v>
      </c>
      <c r="C29" s="43">
        <f t="shared" si="2"/>
        <v>7285656.5800000001</v>
      </c>
      <c r="D29" s="87">
        <v>485633.69999999995</v>
      </c>
      <c r="E29" s="129"/>
      <c r="F29" s="129"/>
      <c r="G29" s="130"/>
      <c r="H29" s="131"/>
      <c r="I29" s="132"/>
      <c r="J29" s="133"/>
      <c r="K29" s="134"/>
      <c r="L29" s="134"/>
      <c r="M29" s="135"/>
      <c r="N29" s="134"/>
      <c r="O29" s="130"/>
      <c r="P29" s="136">
        <f t="shared" si="1"/>
        <v>485633.69999999995</v>
      </c>
      <c r="Q29" s="28"/>
    </row>
    <row r="30" spans="1:17" ht="15" x14ac:dyDescent="0.25">
      <c r="A30" s="29" t="s">
        <v>43</v>
      </c>
      <c r="B30" s="43">
        <v>1499673.8</v>
      </c>
      <c r="C30" s="43">
        <f t="shared" si="2"/>
        <v>1499673.8</v>
      </c>
      <c r="D30" s="87">
        <v>0</v>
      </c>
      <c r="E30" s="137"/>
      <c r="F30" s="138"/>
      <c r="G30" s="139"/>
      <c r="H30" s="140"/>
      <c r="I30" s="140"/>
      <c r="J30" s="141"/>
      <c r="K30" s="142"/>
      <c r="L30" s="143"/>
      <c r="M30" s="144"/>
      <c r="N30" s="84"/>
      <c r="O30" s="145"/>
      <c r="P30" s="86">
        <f t="shared" si="1"/>
        <v>0</v>
      </c>
      <c r="Q30" s="28"/>
    </row>
    <row r="31" spans="1:17" ht="23.25" x14ac:dyDescent="0.25">
      <c r="A31" s="31" t="s">
        <v>44</v>
      </c>
      <c r="B31" s="43">
        <v>0</v>
      </c>
      <c r="C31" s="43">
        <f t="shared" si="2"/>
        <v>0</v>
      </c>
      <c r="D31" s="87">
        <v>0</v>
      </c>
      <c r="E31" s="101"/>
      <c r="F31" s="101"/>
      <c r="G31" s="101"/>
      <c r="H31" s="101"/>
      <c r="I31" s="101"/>
      <c r="J31" s="101"/>
      <c r="K31" s="95"/>
      <c r="L31" s="91"/>
      <c r="M31" s="91"/>
      <c r="N31" s="93"/>
      <c r="O31" s="90"/>
      <c r="P31" s="94">
        <f t="shared" si="1"/>
        <v>0</v>
      </c>
      <c r="Q31" s="28"/>
    </row>
    <row r="32" spans="1:17" ht="15" x14ac:dyDescent="0.25">
      <c r="A32" s="29" t="s">
        <v>45</v>
      </c>
      <c r="B32" s="43">
        <v>27996368.920000002</v>
      </c>
      <c r="C32" s="43">
        <f t="shared" si="2"/>
        <v>27996368.920000002</v>
      </c>
      <c r="D32" s="87">
        <v>2093037.25</v>
      </c>
      <c r="E32" s="97"/>
      <c r="F32" s="88"/>
      <c r="G32" s="96"/>
      <c r="H32" s="95"/>
      <c r="I32" s="95"/>
      <c r="J32" s="91"/>
      <c r="K32" s="95"/>
      <c r="L32" s="91"/>
      <c r="M32" s="91"/>
      <c r="N32" s="91"/>
      <c r="O32" s="99"/>
      <c r="P32" s="94">
        <f t="shared" si="1"/>
        <v>2093037.25</v>
      </c>
      <c r="Q32" s="28"/>
    </row>
    <row r="33" spans="1:17" ht="23.25" x14ac:dyDescent="0.25">
      <c r="A33" s="31" t="s">
        <v>46</v>
      </c>
      <c r="B33" s="43">
        <v>0</v>
      </c>
      <c r="C33" s="43">
        <f t="shared" si="2"/>
        <v>0</v>
      </c>
      <c r="D33" s="87">
        <v>0</v>
      </c>
      <c r="E33" s="91"/>
      <c r="F33" s="95"/>
      <c r="G33" s="96"/>
      <c r="H33" s="95"/>
      <c r="I33" s="95"/>
      <c r="J33" s="91"/>
      <c r="K33" s="95"/>
      <c r="L33" s="91"/>
      <c r="M33" s="91"/>
      <c r="N33" s="91"/>
      <c r="O33" s="99"/>
      <c r="P33" s="94">
        <f t="shared" si="1"/>
        <v>0</v>
      </c>
      <c r="Q33" s="28"/>
    </row>
    <row r="34" spans="1:17" ht="22.5" x14ac:dyDescent="0.25">
      <c r="A34" s="29" t="s">
        <v>47</v>
      </c>
      <c r="B34" s="43">
        <v>5840369.6600000001</v>
      </c>
      <c r="C34" s="43">
        <f t="shared" si="2"/>
        <v>5840369.6600000001</v>
      </c>
      <c r="D34" s="87">
        <v>543657.72</v>
      </c>
      <c r="E34" s="91"/>
      <c r="F34" s="95"/>
      <c r="G34" s="96"/>
      <c r="H34" s="95"/>
      <c r="I34" s="95"/>
      <c r="J34" s="91"/>
      <c r="K34" s="95"/>
      <c r="L34" s="91"/>
      <c r="M34" s="91"/>
      <c r="N34" s="91"/>
      <c r="O34" s="99"/>
      <c r="P34" s="94">
        <f t="shared" si="1"/>
        <v>543657.72</v>
      </c>
      <c r="Q34" s="28"/>
    </row>
    <row r="35" spans="1:17" ht="23.25" x14ac:dyDescent="0.25">
      <c r="A35" s="31" t="s">
        <v>48</v>
      </c>
      <c r="B35" s="43">
        <v>13251881.76</v>
      </c>
      <c r="C35" s="43">
        <f t="shared" si="2"/>
        <v>13251881.76</v>
      </c>
      <c r="D35" s="87">
        <v>1089070.3799999999</v>
      </c>
      <c r="E35" s="93"/>
      <c r="F35" s="93"/>
      <c r="G35" s="90"/>
      <c r="H35" s="99"/>
      <c r="I35" s="90"/>
      <c r="J35" s="117"/>
      <c r="K35" s="93"/>
      <c r="L35" s="93"/>
      <c r="M35" s="93"/>
      <c r="N35" s="93"/>
      <c r="O35" s="90"/>
      <c r="P35" s="94">
        <f t="shared" si="1"/>
        <v>1089070.3799999999</v>
      </c>
      <c r="Q35" s="28"/>
    </row>
    <row r="36" spans="1:17" ht="22.5" x14ac:dyDescent="0.25">
      <c r="A36" s="29" t="s">
        <v>49</v>
      </c>
      <c r="B36" s="87"/>
      <c r="C36" s="87">
        <f t="shared" si="2"/>
        <v>0</v>
      </c>
      <c r="D36" s="146">
        <v>0</v>
      </c>
      <c r="E36" s="91"/>
      <c r="F36" s="95"/>
      <c r="G36" s="96"/>
      <c r="H36" s="95"/>
      <c r="I36" s="95"/>
      <c r="J36" s="91"/>
      <c r="K36" s="95"/>
      <c r="L36" s="91"/>
      <c r="M36" s="91"/>
      <c r="N36" s="91"/>
      <c r="O36" s="99"/>
      <c r="P36" s="94">
        <f t="shared" si="1"/>
        <v>0</v>
      </c>
      <c r="Q36" s="28"/>
    </row>
    <row r="37" spans="1:17" ht="15" x14ac:dyDescent="0.25">
      <c r="A37" s="31" t="s">
        <v>50</v>
      </c>
      <c r="B37" s="43">
        <v>69292747.909999996</v>
      </c>
      <c r="C37" s="43">
        <f t="shared" si="2"/>
        <v>69292747.909999996</v>
      </c>
      <c r="D37" s="87">
        <v>2738776.92</v>
      </c>
      <c r="E37" s="109"/>
      <c r="F37" s="115"/>
      <c r="G37" s="147"/>
      <c r="H37" s="115"/>
      <c r="I37" s="90"/>
      <c r="J37" s="99"/>
      <c r="K37" s="43"/>
      <c r="L37" s="43"/>
      <c r="M37" s="43"/>
      <c r="N37" s="91"/>
      <c r="O37" s="99"/>
      <c r="P37" s="94">
        <f t="shared" si="1"/>
        <v>2738776.92</v>
      </c>
      <c r="Q37" s="28"/>
    </row>
    <row r="38" spans="1:17" ht="15" x14ac:dyDescent="0.25">
      <c r="A38" s="32" t="s">
        <v>51</v>
      </c>
      <c r="B38" s="148">
        <v>0</v>
      </c>
      <c r="C38" s="87">
        <f t="shared" si="2"/>
        <v>0</v>
      </c>
      <c r="D38" s="146">
        <v>0</v>
      </c>
      <c r="E38" s="91"/>
      <c r="F38" s="95"/>
      <c r="G38" s="96"/>
      <c r="H38" s="95"/>
      <c r="I38" s="95"/>
      <c r="J38" s="91"/>
      <c r="K38" s="95"/>
      <c r="L38" s="91"/>
      <c r="M38" s="91"/>
      <c r="N38" s="91"/>
      <c r="O38" s="99"/>
      <c r="P38" s="94">
        <f t="shared" si="1"/>
        <v>0</v>
      </c>
      <c r="Q38" s="28"/>
    </row>
    <row r="39" spans="1:17" ht="23.25" x14ac:dyDescent="0.25">
      <c r="A39" s="31" t="s">
        <v>52</v>
      </c>
      <c r="B39" s="149">
        <v>0</v>
      </c>
      <c r="C39" s="150">
        <f t="shared" si="2"/>
        <v>0</v>
      </c>
      <c r="D39" s="151">
        <v>0</v>
      </c>
      <c r="E39" s="152"/>
      <c r="F39" s="153"/>
      <c r="G39" s="154"/>
      <c r="H39" s="155"/>
      <c r="I39" s="155"/>
      <c r="J39" s="131"/>
      <c r="K39" s="153"/>
      <c r="L39" s="131"/>
      <c r="M39" s="156"/>
      <c r="N39" s="131"/>
      <c r="O39" s="157"/>
      <c r="P39" s="136">
        <f t="shared" si="1"/>
        <v>0</v>
      </c>
      <c r="Q39" s="28"/>
    </row>
    <row r="40" spans="1:17" ht="23.25" x14ac:dyDescent="0.25">
      <c r="A40" s="31" t="s">
        <v>53</v>
      </c>
      <c r="B40" s="158">
        <v>0</v>
      </c>
      <c r="C40" s="159">
        <f t="shared" si="2"/>
        <v>0</v>
      </c>
      <c r="D40" s="160">
        <v>0</v>
      </c>
      <c r="E40" s="161"/>
      <c r="F40" s="162"/>
      <c r="G40" s="163"/>
      <c r="H40" s="164"/>
      <c r="I40" s="164"/>
      <c r="J40" s="165"/>
      <c r="K40" s="162"/>
      <c r="L40" s="165"/>
      <c r="M40" s="166"/>
      <c r="N40" s="165"/>
      <c r="O40" s="167"/>
      <c r="P40" s="168">
        <f t="shared" si="1"/>
        <v>0</v>
      </c>
      <c r="Q40" s="28"/>
    </row>
    <row r="41" spans="1:17" ht="23.25" x14ac:dyDescent="0.25">
      <c r="A41" s="31" t="s">
        <v>54</v>
      </c>
      <c r="B41" s="158">
        <v>0</v>
      </c>
      <c r="C41" s="159">
        <f t="shared" si="2"/>
        <v>0</v>
      </c>
      <c r="D41" s="160">
        <v>0</v>
      </c>
      <c r="E41" s="161"/>
      <c r="F41" s="162"/>
      <c r="G41" s="163"/>
      <c r="H41" s="164"/>
      <c r="I41" s="164"/>
      <c r="J41" s="165"/>
      <c r="K41" s="162"/>
      <c r="L41" s="165"/>
      <c r="M41" s="166"/>
      <c r="N41" s="165"/>
      <c r="O41" s="167"/>
      <c r="P41" s="168">
        <f t="shared" si="1"/>
        <v>0</v>
      </c>
      <c r="Q41" s="28"/>
    </row>
    <row r="42" spans="1:17" ht="23.25" x14ac:dyDescent="0.25">
      <c r="A42" s="31" t="s">
        <v>55</v>
      </c>
      <c r="B42" s="169">
        <v>0</v>
      </c>
      <c r="C42" s="159">
        <f t="shared" si="2"/>
        <v>0</v>
      </c>
      <c r="D42" s="160">
        <v>0</v>
      </c>
      <c r="E42" s="161"/>
      <c r="F42" s="162"/>
      <c r="G42" s="163"/>
      <c r="H42" s="164"/>
      <c r="I42" s="164"/>
      <c r="J42" s="165"/>
      <c r="K42" s="162"/>
      <c r="L42" s="165"/>
      <c r="M42" s="166"/>
      <c r="N42" s="165"/>
      <c r="O42" s="167"/>
      <c r="P42" s="168">
        <f t="shared" si="1"/>
        <v>0</v>
      </c>
      <c r="Q42" s="28"/>
    </row>
    <row r="43" spans="1:17" ht="23.25" x14ac:dyDescent="0.25">
      <c r="A43" s="31" t="s">
        <v>56</v>
      </c>
      <c r="B43" s="158">
        <v>0</v>
      </c>
      <c r="C43" s="159">
        <f t="shared" si="2"/>
        <v>0</v>
      </c>
      <c r="D43" s="160">
        <v>0</v>
      </c>
      <c r="E43" s="161"/>
      <c r="F43" s="162"/>
      <c r="G43" s="163"/>
      <c r="H43" s="164"/>
      <c r="I43" s="164"/>
      <c r="J43" s="165"/>
      <c r="K43" s="162"/>
      <c r="L43" s="165"/>
      <c r="M43" s="166"/>
      <c r="N43" s="165"/>
      <c r="O43" s="167"/>
      <c r="P43" s="168">
        <f t="shared" si="1"/>
        <v>0</v>
      </c>
      <c r="Q43" s="28"/>
    </row>
    <row r="44" spans="1:17" ht="23.25" x14ac:dyDescent="0.25">
      <c r="A44" s="31" t="s">
        <v>57</v>
      </c>
      <c r="B44" s="158">
        <v>0</v>
      </c>
      <c r="C44" s="159">
        <f t="shared" si="2"/>
        <v>0</v>
      </c>
      <c r="D44" s="160">
        <v>0</v>
      </c>
      <c r="E44" s="161"/>
      <c r="F44" s="162"/>
      <c r="G44" s="163"/>
      <c r="H44" s="164"/>
      <c r="I44" s="164"/>
      <c r="J44" s="165"/>
      <c r="K44" s="162"/>
      <c r="L44" s="165"/>
      <c r="M44" s="166"/>
      <c r="N44" s="165"/>
      <c r="O44" s="167"/>
      <c r="P44" s="168">
        <f t="shared" si="1"/>
        <v>0</v>
      </c>
      <c r="Q44" s="28"/>
    </row>
    <row r="45" spans="1:17" ht="23.25" x14ac:dyDescent="0.25">
      <c r="A45" s="31" t="s">
        <v>58</v>
      </c>
      <c r="B45" s="169">
        <v>0</v>
      </c>
      <c r="C45" s="159">
        <f t="shared" si="2"/>
        <v>0</v>
      </c>
      <c r="D45" s="160">
        <v>0</v>
      </c>
      <c r="E45" s="161"/>
      <c r="F45" s="162"/>
      <c r="G45" s="163"/>
      <c r="H45" s="164"/>
      <c r="I45" s="164"/>
      <c r="J45" s="165"/>
      <c r="K45" s="162"/>
      <c r="L45" s="165"/>
      <c r="M45" s="166"/>
      <c r="N45" s="165"/>
      <c r="O45" s="167"/>
      <c r="P45" s="168">
        <f t="shared" ref="P45:P76" si="3">SUM(D45:O45)</f>
        <v>0</v>
      </c>
      <c r="Q45" s="28"/>
    </row>
    <row r="46" spans="1:17" ht="15" x14ac:dyDescent="0.25">
      <c r="A46" s="32" t="s">
        <v>59</v>
      </c>
      <c r="B46" s="170">
        <v>0</v>
      </c>
      <c r="C46" s="159">
        <f t="shared" si="2"/>
        <v>0</v>
      </c>
      <c r="D46" s="160">
        <v>0</v>
      </c>
      <c r="E46" s="161"/>
      <c r="F46" s="162"/>
      <c r="G46" s="163"/>
      <c r="H46" s="164"/>
      <c r="I46" s="164"/>
      <c r="J46" s="165"/>
      <c r="K46" s="162"/>
      <c r="L46" s="165"/>
      <c r="M46" s="166"/>
      <c r="N46" s="165"/>
      <c r="O46" s="167"/>
      <c r="P46" s="168">
        <f t="shared" si="3"/>
        <v>0</v>
      </c>
      <c r="Q46" s="28"/>
    </row>
    <row r="47" spans="1:17" ht="23.25" x14ac:dyDescent="0.25">
      <c r="A47" s="31" t="s">
        <v>60</v>
      </c>
      <c r="B47" s="158">
        <v>0</v>
      </c>
      <c r="C47" s="159">
        <f t="shared" si="2"/>
        <v>0</v>
      </c>
      <c r="D47" s="160">
        <v>0</v>
      </c>
      <c r="E47" s="161"/>
      <c r="F47" s="162"/>
      <c r="G47" s="163"/>
      <c r="H47" s="164"/>
      <c r="I47" s="164"/>
      <c r="J47" s="165"/>
      <c r="K47" s="162"/>
      <c r="L47" s="165"/>
      <c r="M47" s="166"/>
      <c r="N47" s="165"/>
      <c r="O47" s="167"/>
      <c r="P47" s="168">
        <f t="shared" si="3"/>
        <v>0</v>
      </c>
      <c r="Q47" s="28"/>
    </row>
    <row r="48" spans="1:17" ht="23.25" x14ac:dyDescent="0.25">
      <c r="A48" s="31" t="s">
        <v>61</v>
      </c>
      <c r="B48" s="158">
        <v>0</v>
      </c>
      <c r="C48" s="159">
        <f t="shared" si="2"/>
        <v>0</v>
      </c>
      <c r="D48" s="160">
        <v>0</v>
      </c>
      <c r="E48" s="161"/>
      <c r="F48" s="162"/>
      <c r="G48" s="163"/>
      <c r="H48" s="164"/>
      <c r="I48" s="164"/>
      <c r="J48" s="165"/>
      <c r="K48" s="162"/>
      <c r="L48" s="165"/>
      <c r="M48" s="166"/>
      <c r="N48" s="165"/>
      <c r="O48" s="167"/>
      <c r="P48" s="168">
        <f t="shared" si="3"/>
        <v>0</v>
      </c>
      <c r="Q48" s="28"/>
    </row>
    <row r="49" spans="1:17" ht="23.25" x14ac:dyDescent="0.25">
      <c r="A49" s="31" t="s">
        <v>62</v>
      </c>
      <c r="B49" s="158">
        <v>0</v>
      </c>
      <c r="C49" s="159">
        <f t="shared" si="2"/>
        <v>0</v>
      </c>
      <c r="D49" s="160">
        <v>0</v>
      </c>
      <c r="E49" s="161"/>
      <c r="F49" s="164"/>
      <c r="G49" s="163"/>
      <c r="H49" s="164"/>
      <c r="I49" s="164"/>
      <c r="J49" s="165"/>
      <c r="K49" s="162"/>
      <c r="L49" s="165"/>
      <c r="M49" s="166"/>
      <c r="N49" s="165"/>
      <c r="O49" s="167"/>
      <c r="P49" s="168">
        <f t="shared" si="3"/>
        <v>0</v>
      </c>
      <c r="Q49" s="28"/>
    </row>
    <row r="50" spans="1:17" ht="23.25" x14ac:dyDescent="0.25">
      <c r="A50" s="31" t="s">
        <v>63</v>
      </c>
      <c r="B50" s="158">
        <v>0</v>
      </c>
      <c r="C50" s="159">
        <f t="shared" si="2"/>
        <v>0</v>
      </c>
      <c r="D50" s="160">
        <v>0</v>
      </c>
      <c r="E50" s="161"/>
      <c r="F50" s="164"/>
      <c r="G50" s="163"/>
      <c r="H50" s="164"/>
      <c r="I50" s="164"/>
      <c r="J50" s="165"/>
      <c r="K50" s="162"/>
      <c r="L50" s="165"/>
      <c r="M50" s="166"/>
      <c r="N50" s="165"/>
      <c r="O50" s="167"/>
      <c r="P50" s="168">
        <f t="shared" si="3"/>
        <v>0</v>
      </c>
      <c r="Q50" s="28"/>
    </row>
    <row r="51" spans="1:17" ht="23.25" x14ac:dyDescent="0.25">
      <c r="A51" s="31" t="s">
        <v>64</v>
      </c>
      <c r="B51" s="158"/>
      <c r="C51" s="159">
        <f t="shared" si="2"/>
        <v>0</v>
      </c>
      <c r="D51" s="160">
        <v>0</v>
      </c>
      <c r="E51" s="161"/>
      <c r="F51" s="164"/>
      <c r="G51" s="163"/>
      <c r="H51" s="164"/>
      <c r="I51" s="164"/>
      <c r="J51" s="165"/>
      <c r="K51" s="162"/>
      <c r="L51" s="165"/>
      <c r="M51" s="166"/>
      <c r="N51" s="165"/>
      <c r="O51" s="167"/>
      <c r="P51" s="168">
        <f t="shared" si="3"/>
        <v>0</v>
      </c>
      <c r="Q51" s="28"/>
    </row>
    <row r="52" spans="1:17" ht="23.25" x14ac:dyDescent="0.25">
      <c r="A52" s="31" t="s">
        <v>65</v>
      </c>
      <c r="B52" s="171"/>
      <c r="C52" s="159">
        <f t="shared" si="2"/>
        <v>0</v>
      </c>
      <c r="D52" s="160">
        <v>0</v>
      </c>
      <c r="E52" s="161"/>
      <c r="F52" s="164"/>
      <c r="G52" s="163"/>
      <c r="H52" s="164"/>
      <c r="I52" s="164"/>
      <c r="J52" s="165"/>
      <c r="K52" s="162"/>
      <c r="L52" s="165"/>
      <c r="M52" s="166"/>
      <c r="N52" s="165"/>
      <c r="O52" s="167"/>
      <c r="P52" s="168">
        <f t="shared" si="3"/>
        <v>0</v>
      </c>
      <c r="Q52" s="28"/>
    </row>
    <row r="53" spans="1:17" ht="23.25" x14ac:dyDescent="0.25">
      <c r="A53" s="31" t="s">
        <v>66</v>
      </c>
      <c r="B53" s="87"/>
      <c r="C53" s="172">
        <f t="shared" si="2"/>
        <v>0</v>
      </c>
      <c r="D53" s="173">
        <v>0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60"/>
      <c r="P53" s="168">
        <f t="shared" si="3"/>
        <v>0</v>
      </c>
      <c r="Q53" s="28"/>
    </row>
    <row r="54" spans="1:17" ht="23.25" x14ac:dyDescent="0.25">
      <c r="A54" s="32" t="s">
        <v>67</v>
      </c>
      <c r="B54" s="42">
        <f>SUM(B55:B63)</f>
        <v>30627809.199999999</v>
      </c>
      <c r="C54" s="42">
        <f>SUM(C55:C63)</f>
        <v>30627809.199999999</v>
      </c>
      <c r="D54" s="42">
        <f>SUM(D55:D63)</f>
        <v>486029.72000000003</v>
      </c>
      <c r="E54" s="175"/>
      <c r="F54" s="175"/>
      <c r="G54" s="163"/>
      <c r="H54" s="164"/>
      <c r="I54" s="164"/>
      <c r="J54" s="165"/>
      <c r="K54" s="162"/>
      <c r="L54" s="165"/>
      <c r="M54" s="166"/>
      <c r="N54" s="165"/>
      <c r="O54" s="167"/>
      <c r="P54" s="168">
        <f t="shared" si="3"/>
        <v>486029.72000000003</v>
      </c>
      <c r="Q54" s="28"/>
    </row>
    <row r="55" spans="1:17" ht="15" x14ac:dyDescent="0.25">
      <c r="A55" s="31" t="s">
        <v>68</v>
      </c>
      <c r="B55" s="43">
        <v>10850827.52</v>
      </c>
      <c r="C55" s="43">
        <f t="shared" si="2"/>
        <v>10850827.52</v>
      </c>
      <c r="D55" s="87">
        <v>171837.02000000002</v>
      </c>
      <c r="E55" s="132"/>
      <c r="F55" s="155"/>
      <c r="G55" s="176"/>
      <c r="H55" s="177"/>
      <c r="I55" s="176"/>
      <c r="J55" s="167"/>
      <c r="K55" s="178"/>
      <c r="L55" s="164"/>
      <c r="M55" s="166"/>
      <c r="N55" s="165"/>
      <c r="O55" s="160"/>
      <c r="P55" s="168">
        <f t="shared" si="3"/>
        <v>171837.02000000002</v>
      </c>
      <c r="Q55" s="28"/>
    </row>
    <row r="56" spans="1:17" ht="23.25" x14ac:dyDescent="0.25">
      <c r="A56" s="31" t="s">
        <v>69</v>
      </c>
      <c r="B56" s="179"/>
      <c r="C56" s="172">
        <f t="shared" si="2"/>
        <v>0</v>
      </c>
      <c r="D56" s="160"/>
      <c r="E56" s="161"/>
      <c r="F56" s="164"/>
      <c r="G56" s="163"/>
      <c r="H56" s="164"/>
      <c r="I56" s="164"/>
      <c r="J56" s="165"/>
      <c r="K56" s="162"/>
      <c r="L56" s="165"/>
      <c r="M56" s="166"/>
      <c r="N56" s="165"/>
      <c r="O56" s="167"/>
      <c r="P56" s="168">
        <f t="shared" si="3"/>
        <v>0</v>
      </c>
      <c r="Q56" s="28"/>
    </row>
    <row r="57" spans="1:17" ht="23.25" x14ac:dyDescent="0.25">
      <c r="A57" s="31" t="s">
        <v>70</v>
      </c>
      <c r="B57" s="43">
        <v>19571981.68</v>
      </c>
      <c r="C57" s="43">
        <f t="shared" si="2"/>
        <v>19571981.68</v>
      </c>
      <c r="D57" s="87">
        <v>314192.7</v>
      </c>
      <c r="E57" s="161"/>
      <c r="F57" s="164"/>
      <c r="G57" s="163"/>
      <c r="H57" s="164"/>
      <c r="I57" s="164"/>
      <c r="J57" s="165"/>
      <c r="K57" s="162"/>
      <c r="L57" s="165"/>
      <c r="M57" s="166"/>
      <c r="N57" s="165"/>
      <c r="O57" s="167"/>
      <c r="P57" s="168">
        <f t="shared" si="3"/>
        <v>314192.7</v>
      </c>
      <c r="Q57" s="28"/>
    </row>
    <row r="58" spans="1:17" ht="23.25" x14ac:dyDescent="0.25">
      <c r="A58" s="31" t="s">
        <v>71</v>
      </c>
      <c r="B58" s="43">
        <v>190000</v>
      </c>
      <c r="C58" s="43">
        <f t="shared" si="2"/>
        <v>190000</v>
      </c>
      <c r="D58" s="160">
        <v>0</v>
      </c>
      <c r="E58" s="161"/>
      <c r="F58" s="164"/>
      <c r="G58" s="163"/>
      <c r="H58" s="164"/>
      <c r="I58" s="164"/>
      <c r="J58" s="165"/>
      <c r="K58" s="162"/>
      <c r="L58" s="165"/>
      <c r="M58" s="166"/>
      <c r="N58" s="165"/>
      <c r="O58" s="167"/>
      <c r="P58" s="168">
        <f t="shared" si="3"/>
        <v>0</v>
      </c>
      <c r="Q58" s="28"/>
    </row>
    <row r="59" spans="1:17" ht="23.25" x14ac:dyDescent="0.25">
      <c r="A59" s="31" t="s">
        <v>72</v>
      </c>
      <c r="B59" s="43">
        <v>15000</v>
      </c>
      <c r="C59" s="43">
        <f t="shared" si="2"/>
        <v>15000</v>
      </c>
      <c r="D59" s="160">
        <v>0</v>
      </c>
      <c r="E59" s="161"/>
      <c r="F59" s="164"/>
      <c r="G59" s="163"/>
      <c r="H59" s="164"/>
      <c r="I59" s="164"/>
      <c r="J59" s="165"/>
      <c r="K59" s="162"/>
      <c r="L59" s="165"/>
      <c r="M59" s="166"/>
      <c r="N59" s="165"/>
      <c r="O59" s="167"/>
      <c r="P59" s="168">
        <f t="shared" si="3"/>
        <v>0</v>
      </c>
      <c r="Q59" s="28"/>
    </row>
    <row r="60" spans="1:17" ht="15" x14ac:dyDescent="0.25">
      <c r="A60" s="31" t="s">
        <v>73</v>
      </c>
      <c r="B60" s="179">
        <v>0</v>
      </c>
      <c r="C60" s="172">
        <f t="shared" si="2"/>
        <v>0</v>
      </c>
      <c r="D60" s="160">
        <v>0</v>
      </c>
      <c r="E60" s="161"/>
      <c r="F60" s="164"/>
      <c r="G60" s="163"/>
      <c r="H60" s="164"/>
      <c r="I60" s="164"/>
      <c r="J60" s="165"/>
      <c r="K60" s="162"/>
      <c r="L60" s="165"/>
      <c r="M60" s="166"/>
      <c r="N60" s="165"/>
      <c r="O60" s="167"/>
      <c r="P60" s="168">
        <f t="shared" si="3"/>
        <v>0</v>
      </c>
      <c r="Q60" s="28"/>
    </row>
    <row r="61" spans="1:17" ht="15" x14ac:dyDescent="0.25">
      <c r="A61" s="31" t="s">
        <v>74</v>
      </c>
      <c r="B61" s="179">
        <v>0</v>
      </c>
      <c r="C61" s="172">
        <f t="shared" si="2"/>
        <v>0</v>
      </c>
      <c r="D61" s="160">
        <v>0</v>
      </c>
      <c r="E61" s="161"/>
      <c r="F61" s="164"/>
      <c r="G61" s="163"/>
      <c r="H61" s="164"/>
      <c r="I61" s="164"/>
      <c r="J61" s="165"/>
      <c r="K61" s="162"/>
      <c r="L61" s="165"/>
      <c r="M61" s="166"/>
      <c r="N61" s="165"/>
      <c r="O61" s="167"/>
      <c r="P61" s="168">
        <f t="shared" si="3"/>
        <v>0</v>
      </c>
      <c r="Q61" s="28"/>
    </row>
    <row r="62" spans="1:17" ht="15" x14ac:dyDescent="0.25">
      <c r="A62" s="31" t="s">
        <v>75</v>
      </c>
      <c r="B62" s="149">
        <v>0</v>
      </c>
      <c r="C62" s="159">
        <f t="shared" si="2"/>
        <v>0</v>
      </c>
      <c r="D62" s="160">
        <v>0</v>
      </c>
      <c r="E62" s="161"/>
      <c r="F62" s="164"/>
      <c r="G62" s="163"/>
      <c r="H62" s="164"/>
      <c r="I62" s="164"/>
      <c r="J62" s="165"/>
      <c r="K62" s="162"/>
      <c r="L62" s="165"/>
      <c r="M62" s="166"/>
      <c r="N62" s="165"/>
      <c r="O62" s="167"/>
      <c r="P62" s="168">
        <f t="shared" si="3"/>
        <v>0</v>
      </c>
      <c r="Q62" s="28"/>
    </row>
    <row r="63" spans="1:17" ht="23.25" x14ac:dyDescent="0.25">
      <c r="A63" s="31" t="s">
        <v>76</v>
      </c>
      <c r="B63" s="158">
        <v>0</v>
      </c>
      <c r="C63" s="159">
        <f t="shared" si="2"/>
        <v>0</v>
      </c>
      <c r="D63" s="160">
        <v>0</v>
      </c>
      <c r="E63" s="161"/>
      <c r="F63" s="164"/>
      <c r="G63" s="163"/>
      <c r="H63" s="164"/>
      <c r="I63" s="164"/>
      <c r="J63" s="165"/>
      <c r="K63" s="162"/>
      <c r="L63" s="165"/>
      <c r="M63" s="166"/>
      <c r="N63" s="165"/>
      <c r="O63" s="167"/>
      <c r="P63" s="168">
        <f t="shared" si="3"/>
        <v>0</v>
      </c>
      <c r="Q63" s="28"/>
    </row>
    <row r="64" spans="1:17" ht="15" x14ac:dyDescent="0.25">
      <c r="A64" s="32" t="s">
        <v>77</v>
      </c>
      <c r="B64" s="170">
        <v>0</v>
      </c>
      <c r="C64" s="159">
        <f t="shared" si="2"/>
        <v>0</v>
      </c>
      <c r="D64" s="160">
        <v>0</v>
      </c>
      <c r="E64" s="161"/>
      <c r="F64" s="164"/>
      <c r="G64" s="163"/>
      <c r="H64" s="164"/>
      <c r="I64" s="164"/>
      <c r="J64" s="165"/>
      <c r="K64" s="162"/>
      <c r="L64" s="165"/>
      <c r="M64" s="166"/>
      <c r="N64" s="165"/>
      <c r="O64" s="167"/>
      <c r="P64" s="168">
        <f t="shared" si="3"/>
        <v>0</v>
      </c>
      <c r="Q64" s="28"/>
    </row>
    <row r="65" spans="1:17" ht="15" x14ac:dyDescent="0.25">
      <c r="A65" s="31" t="s">
        <v>78</v>
      </c>
      <c r="B65" s="169">
        <v>0</v>
      </c>
      <c r="C65" s="159">
        <f t="shared" si="2"/>
        <v>0</v>
      </c>
      <c r="D65" s="160">
        <v>0</v>
      </c>
      <c r="E65" s="161"/>
      <c r="F65" s="164"/>
      <c r="G65" s="163"/>
      <c r="H65" s="164"/>
      <c r="I65" s="164"/>
      <c r="J65" s="165"/>
      <c r="K65" s="162"/>
      <c r="L65" s="165"/>
      <c r="M65" s="166"/>
      <c r="N65" s="165"/>
      <c r="O65" s="167"/>
      <c r="P65" s="168">
        <f t="shared" si="3"/>
        <v>0</v>
      </c>
      <c r="Q65" s="28"/>
    </row>
    <row r="66" spans="1:17" ht="15" x14ac:dyDescent="0.25">
      <c r="A66" s="31" t="s">
        <v>79</v>
      </c>
      <c r="B66" s="158">
        <v>0</v>
      </c>
      <c r="C66" s="159">
        <f t="shared" si="2"/>
        <v>0</v>
      </c>
      <c r="D66" s="160">
        <v>0</v>
      </c>
      <c r="E66" s="161"/>
      <c r="F66" s="164"/>
      <c r="G66" s="163"/>
      <c r="H66" s="164"/>
      <c r="I66" s="164"/>
      <c r="J66" s="165"/>
      <c r="K66" s="162"/>
      <c r="L66" s="165"/>
      <c r="M66" s="166"/>
      <c r="N66" s="165"/>
      <c r="O66" s="167"/>
      <c r="P66" s="168">
        <f t="shared" si="3"/>
        <v>0</v>
      </c>
      <c r="Q66" s="28"/>
    </row>
    <row r="67" spans="1:17" ht="23.25" x14ac:dyDescent="0.25">
      <c r="A67" s="31" t="s">
        <v>80</v>
      </c>
      <c r="B67" s="158">
        <v>0</v>
      </c>
      <c r="C67" s="159">
        <f t="shared" si="2"/>
        <v>0</v>
      </c>
      <c r="D67" s="160">
        <v>0</v>
      </c>
      <c r="E67" s="161"/>
      <c r="F67" s="164"/>
      <c r="G67" s="163"/>
      <c r="H67" s="164"/>
      <c r="I67" s="164"/>
      <c r="J67" s="165"/>
      <c r="K67" s="162"/>
      <c r="L67" s="165"/>
      <c r="M67" s="166"/>
      <c r="N67" s="165"/>
      <c r="O67" s="167"/>
      <c r="P67" s="168">
        <f t="shared" si="3"/>
        <v>0</v>
      </c>
      <c r="Q67" s="28"/>
    </row>
    <row r="68" spans="1:17" ht="34.5" x14ac:dyDescent="0.25">
      <c r="A68" s="31" t="s">
        <v>81</v>
      </c>
      <c r="B68" s="158">
        <v>0</v>
      </c>
      <c r="C68" s="159">
        <f t="shared" si="2"/>
        <v>0</v>
      </c>
      <c r="D68" s="160">
        <v>0</v>
      </c>
      <c r="E68" s="161"/>
      <c r="F68" s="164"/>
      <c r="G68" s="163"/>
      <c r="H68" s="164"/>
      <c r="I68" s="164"/>
      <c r="J68" s="165"/>
      <c r="K68" s="162"/>
      <c r="L68" s="165"/>
      <c r="M68" s="166"/>
      <c r="N68" s="165"/>
      <c r="O68" s="167"/>
      <c r="P68" s="168">
        <f t="shared" si="3"/>
        <v>0</v>
      </c>
      <c r="Q68" s="28"/>
    </row>
    <row r="69" spans="1:17" ht="23.25" x14ac:dyDescent="0.25">
      <c r="A69" s="32" t="s">
        <v>82</v>
      </c>
      <c r="B69" s="170">
        <v>0</v>
      </c>
      <c r="C69" s="159">
        <f t="shared" si="2"/>
        <v>0</v>
      </c>
      <c r="D69" s="160">
        <v>0</v>
      </c>
      <c r="E69" s="161"/>
      <c r="F69" s="164"/>
      <c r="G69" s="163"/>
      <c r="H69" s="164"/>
      <c r="I69" s="164"/>
      <c r="J69" s="165"/>
      <c r="K69" s="162"/>
      <c r="L69" s="165"/>
      <c r="M69" s="166"/>
      <c r="N69" s="165"/>
      <c r="O69" s="167"/>
      <c r="P69" s="168">
        <f t="shared" si="3"/>
        <v>0</v>
      </c>
      <c r="Q69" s="28"/>
    </row>
    <row r="70" spans="1:17" ht="15" x14ac:dyDescent="0.25">
      <c r="A70" s="31" t="s">
        <v>83</v>
      </c>
      <c r="B70" s="158">
        <v>0</v>
      </c>
      <c r="C70" s="159">
        <f t="shared" si="2"/>
        <v>0</v>
      </c>
      <c r="D70" s="160">
        <v>0</v>
      </c>
      <c r="E70" s="161"/>
      <c r="F70" s="164"/>
      <c r="G70" s="163"/>
      <c r="H70" s="164"/>
      <c r="I70" s="164"/>
      <c r="J70" s="165"/>
      <c r="K70" s="162"/>
      <c r="L70" s="165"/>
      <c r="M70" s="166"/>
      <c r="N70" s="165"/>
      <c r="O70" s="167"/>
      <c r="P70" s="168">
        <f t="shared" si="3"/>
        <v>0</v>
      </c>
      <c r="Q70" s="28"/>
    </row>
    <row r="71" spans="1:17" ht="23.25" x14ac:dyDescent="0.25">
      <c r="A71" s="31" t="s">
        <v>84</v>
      </c>
      <c r="B71" s="158">
        <v>0</v>
      </c>
      <c r="C71" s="159">
        <f t="shared" si="2"/>
        <v>0</v>
      </c>
      <c r="D71" s="160">
        <v>0</v>
      </c>
      <c r="E71" s="161"/>
      <c r="F71" s="164"/>
      <c r="G71" s="163"/>
      <c r="H71" s="164"/>
      <c r="I71" s="164"/>
      <c r="J71" s="165"/>
      <c r="K71" s="162"/>
      <c r="L71" s="165"/>
      <c r="M71" s="166"/>
      <c r="N71" s="165"/>
      <c r="O71" s="167"/>
      <c r="P71" s="168">
        <f t="shared" si="3"/>
        <v>0</v>
      </c>
      <c r="Q71" s="28"/>
    </row>
    <row r="72" spans="1:17" ht="15" x14ac:dyDescent="0.25">
      <c r="A72" s="32" t="s">
        <v>85</v>
      </c>
      <c r="B72" s="170">
        <v>0</v>
      </c>
      <c r="C72" s="159">
        <f t="shared" si="2"/>
        <v>0</v>
      </c>
      <c r="D72" s="160">
        <v>0</v>
      </c>
      <c r="E72" s="161"/>
      <c r="F72" s="164"/>
      <c r="G72" s="163"/>
      <c r="H72" s="164"/>
      <c r="I72" s="164"/>
      <c r="J72" s="165"/>
      <c r="K72" s="162"/>
      <c r="L72" s="165"/>
      <c r="M72" s="166"/>
      <c r="N72" s="165"/>
      <c r="O72" s="167"/>
      <c r="P72" s="168">
        <f t="shared" si="3"/>
        <v>0</v>
      </c>
      <c r="Q72" s="28"/>
    </row>
    <row r="73" spans="1:17" ht="23.25" x14ac:dyDescent="0.25">
      <c r="A73" s="31" t="s">
        <v>86</v>
      </c>
      <c r="B73" s="158">
        <v>0</v>
      </c>
      <c r="C73" s="159">
        <f t="shared" si="2"/>
        <v>0</v>
      </c>
      <c r="D73" s="160">
        <v>0</v>
      </c>
      <c r="E73" s="161"/>
      <c r="F73" s="164"/>
      <c r="G73" s="163"/>
      <c r="H73" s="164"/>
      <c r="I73" s="164"/>
      <c r="J73" s="165"/>
      <c r="K73" s="162"/>
      <c r="L73" s="165"/>
      <c r="M73" s="166"/>
      <c r="N73" s="165"/>
      <c r="O73" s="167"/>
      <c r="P73" s="168">
        <f t="shared" si="3"/>
        <v>0</v>
      </c>
      <c r="Q73" s="28"/>
    </row>
    <row r="74" spans="1:17" ht="23.25" x14ac:dyDescent="0.25">
      <c r="A74" s="31" t="s">
        <v>87</v>
      </c>
      <c r="B74" s="158">
        <v>0</v>
      </c>
      <c r="C74" s="159">
        <f t="shared" si="2"/>
        <v>0</v>
      </c>
      <c r="D74" s="160">
        <v>0</v>
      </c>
      <c r="E74" s="180"/>
      <c r="F74" s="177"/>
      <c r="G74" s="163"/>
      <c r="H74" s="177"/>
      <c r="I74" s="177"/>
      <c r="J74" s="181"/>
      <c r="K74" s="178"/>
      <c r="L74" s="181"/>
      <c r="M74" s="182"/>
      <c r="N74" s="181"/>
      <c r="O74" s="160"/>
      <c r="P74" s="168">
        <f t="shared" si="3"/>
        <v>0</v>
      </c>
      <c r="Q74" s="28"/>
    </row>
    <row r="75" spans="1:17" ht="23.25" x14ac:dyDescent="0.25">
      <c r="A75" s="31" t="s">
        <v>88</v>
      </c>
      <c r="B75" s="169">
        <v>0</v>
      </c>
      <c r="C75" s="159">
        <f t="shared" si="2"/>
        <v>0</v>
      </c>
      <c r="D75" s="183">
        <v>0</v>
      </c>
      <c r="E75" s="184"/>
      <c r="F75" s="185"/>
      <c r="G75" s="186"/>
      <c r="H75" s="181"/>
      <c r="I75" s="186"/>
      <c r="J75" s="187"/>
      <c r="K75" s="185"/>
      <c r="L75" s="185"/>
      <c r="M75" s="188"/>
      <c r="N75" s="185"/>
      <c r="O75" s="189"/>
      <c r="P75" s="168">
        <f t="shared" si="3"/>
        <v>0</v>
      </c>
      <c r="Q75" s="28"/>
    </row>
    <row r="76" spans="1:17" ht="15" x14ac:dyDescent="0.25">
      <c r="A76" s="32" t="s">
        <v>89</v>
      </c>
      <c r="B76" s="190">
        <v>0</v>
      </c>
      <c r="C76" s="159">
        <f t="shared" si="2"/>
        <v>0</v>
      </c>
      <c r="D76" s="160">
        <v>0</v>
      </c>
      <c r="E76" s="191"/>
      <c r="F76" s="181"/>
      <c r="G76" s="160"/>
      <c r="H76" s="192"/>
      <c r="I76" s="181"/>
      <c r="J76" s="181"/>
      <c r="K76" s="191"/>
      <c r="L76" s="181"/>
      <c r="M76" s="193"/>
      <c r="N76" s="192"/>
      <c r="O76" s="160"/>
      <c r="P76" s="168">
        <f t="shared" si="3"/>
        <v>0</v>
      </c>
      <c r="Q76" s="28"/>
    </row>
    <row r="77" spans="1:17" ht="15" x14ac:dyDescent="0.25">
      <c r="A77" s="31"/>
      <c r="B77" s="158">
        <v>0</v>
      </c>
      <c r="C77" s="159">
        <f t="shared" si="2"/>
        <v>0</v>
      </c>
      <c r="D77" s="160">
        <v>0</v>
      </c>
      <c r="E77" s="180"/>
      <c r="F77" s="177"/>
      <c r="G77" s="163"/>
      <c r="H77" s="194"/>
      <c r="I77" s="177"/>
      <c r="J77" s="181"/>
      <c r="K77" s="178"/>
      <c r="L77" s="181"/>
      <c r="M77" s="182"/>
      <c r="N77" s="181"/>
      <c r="O77" s="160"/>
      <c r="P77" s="168">
        <f t="shared" ref="P77:P87" si="4">SUM(D77:O77)</f>
        <v>0</v>
      </c>
      <c r="Q77" s="28"/>
    </row>
    <row r="78" spans="1:17" ht="15" x14ac:dyDescent="0.25">
      <c r="A78" s="32" t="s">
        <v>90</v>
      </c>
      <c r="B78" s="170">
        <v>0</v>
      </c>
      <c r="C78" s="159">
        <f t="shared" ref="C78:C87" si="5">+B78</f>
        <v>0</v>
      </c>
      <c r="D78" s="160">
        <v>0</v>
      </c>
      <c r="E78" s="161"/>
      <c r="F78" s="164"/>
      <c r="G78" s="163"/>
      <c r="H78" s="195"/>
      <c r="I78" s="164"/>
      <c r="J78" s="164"/>
      <c r="K78" s="162"/>
      <c r="L78" s="164"/>
      <c r="M78" s="196"/>
      <c r="N78" s="195"/>
      <c r="O78" s="197"/>
      <c r="P78" s="168">
        <f t="shared" si="4"/>
        <v>0</v>
      </c>
      <c r="Q78" s="28"/>
    </row>
    <row r="79" spans="1:17" ht="15" x14ac:dyDescent="0.25">
      <c r="A79" s="33" t="s">
        <v>91</v>
      </c>
      <c r="B79" s="170">
        <v>0</v>
      </c>
      <c r="C79" s="159">
        <f t="shared" si="5"/>
        <v>0</v>
      </c>
      <c r="D79" s="160">
        <v>0</v>
      </c>
      <c r="E79" s="161"/>
      <c r="F79" s="164"/>
      <c r="G79" s="163"/>
      <c r="H79" s="164"/>
      <c r="I79" s="164"/>
      <c r="J79" s="165"/>
      <c r="K79" s="162"/>
      <c r="L79" s="165"/>
      <c r="M79" s="166"/>
      <c r="N79" s="165"/>
      <c r="O79" s="167"/>
      <c r="P79" s="168">
        <f t="shared" si="4"/>
        <v>0</v>
      </c>
      <c r="Q79" s="28"/>
    </row>
    <row r="80" spans="1:17" ht="23.25" x14ac:dyDescent="0.25">
      <c r="A80" s="34" t="s">
        <v>92</v>
      </c>
      <c r="B80" s="158">
        <v>0</v>
      </c>
      <c r="C80" s="159">
        <f t="shared" si="5"/>
        <v>0</v>
      </c>
      <c r="D80" s="160">
        <v>0</v>
      </c>
      <c r="E80" s="161"/>
      <c r="F80" s="164"/>
      <c r="G80" s="163"/>
      <c r="H80" s="164"/>
      <c r="I80" s="164"/>
      <c r="J80" s="165"/>
      <c r="K80" s="162"/>
      <c r="L80" s="165"/>
      <c r="M80" s="166"/>
      <c r="N80" s="165"/>
      <c r="O80" s="167"/>
      <c r="P80" s="168">
        <f t="shared" si="4"/>
        <v>0</v>
      </c>
      <c r="Q80" s="28"/>
    </row>
    <row r="81" spans="1:17" ht="23.25" x14ac:dyDescent="0.25">
      <c r="A81" s="31" t="s">
        <v>93</v>
      </c>
      <c r="B81" s="169">
        <v>0</v>
      </c>
      <c r="C81" s="159">
        <f t="shared" si="5"/>
        <v>0</v>
      </c>
      <c r="D81" s="160">
        <v>0</v>
      </c>
      <c r="E81" s="161"/>
      <c r="F81" s="164"/>
      <c r="G81" s="163"/>
      <c r="H81" s="195"/>
      <c r="I81" s="164"/>
      <c r="J81" s="165"/>
      <c r="K81" s="162"/>
      <c r="L81" s="165"/>
      <c r="M81" s="166"/>
      <c r="N81" s="165"/>
      <c r="O81" s="167"/>
      <c r="P81" s="168">
        <f t="shared" si="4"/>
        <v>0</v>
      </c>
      <c r="Q81" s="28"/>
    </row>
    <row r="82" spans="1:17" ht="15" x14ac:dyDescent="0.25">
      <c r="A82" s="30" t="s">
        <v>94</v>
      </c>
      <c r="B82" s="198">
        <v>0</v>
      </c>
      <c r="C82" s="159">
        <f t="shared" si="5"/>
        <v>0</v>
      </c>
      <c r="D82" s="160">
        <v>0</v>
      </c>
      <c r="E82" s="161"/>
      <c r="F82" s="164"/>
      <c r="G82" s="163"/>
      <c r="H82" s="164"/>
      <c r="I82" s="164"/>
      <c r="J82" s="165"/>
      <c r="K82" s="162"/>
      <c r="L82" s="165"/>
      <c r="M82" s="166"/>
      <c r="N82" s="165"/>
      <c r="O82" s="167"/>
      <c r="P82" s="168">
        <f t="shared" si="4"/>
        <v>0</v>
      </c>
      <c r="Q82" s="28"/>
    </row>
    <row r="83" spans="1:17" ht="15" x14ac:dyDescent="0.25">
      <c r="A83" s="29" t="s">
        <v>95</v>
      </c>
      <c r="B83" s="159">
        <v>0</v>
      </c>
      <c r="C83" s="159">
        <f t="shared" si="5"/>
        <v>0</v>
      </c>
      <c r="D83" s="160">
        <v>0</v>
      </c>
      <c r="E83" s="161"/>
      <c r="F83" s="164"/>
      <c r="G83" s="163"/>
      <c r="H83" s="164"/>
      <c r="I83" s="164"/>
      <c r="J83" s="165"/>
      <c r="K83" s="162"/>
      <c r="L83" s="165"/>
      <c r="M83" s="166"/>
      <c r="N83" s="165"/>
      <c r="O83" s="167"/>
      <c r="P83" s="168">
        <f t="shared" si="4"/>
        <v>0</v>
      </c>
      <c r="Q83" s="28"/>
    </row>
    <row r="84" spans="1:17" ht="22.5" x14ac:dyDescent="0.25">
      <c r="A84" s="29" t="s">
        <v>96</v>
      </c>
      <c r="B84" s="159">
        <v>0</v>
      </c>
      <c r="C84" s="159">
        <f t="shared" si="5"/>
        <v>0</v>
      </c>
      <c r="D84" s="160">
        <v>0</v>
      </c>
      <c r="E84" s="161"/>
      <c r="F84" s="164"/>
      <c r="G84" s="163"/>
      <c r="H84" s="195"/>
      <c r="I84" s="164"/>
      <c r="J84" s="165"/>
      <c r="K84" s="162"/>
      <c r="L84" s="165"/>
      <c r="M84" s="166"/>
      <c r="N84" s="165"/>
      <c r="O84" s="167"/>
      <c r="P84" s="168">
        <f t="shared" si="4"/>
        <v>0</v>
      </c>
      <c r="Q84" s="28"/>
    </row>
    <row r="85" spans="1:17" ht="15" x14ac:dyDescent="0.25">
      <c r="A85" s="30" t="s">
        <v>97</v>
      </c>
      <c r="B85" s="198">
        <v>0</v>
      </c>
      <c r="C85" s="159">
        <f t="shared" si="5"/>
        <v>0</v>
      </c>
      <c r="D85" s="160">
        <v>0</v>
      </c>
      <c r="E85" s="161"/>
      <c r="F85" s="164"/>
      <c r="G85" s="163"/>
      <c r="H85" s="164"/>
      <c r="I85" s="164"/>
      <c r="J85" s="165"/>
      <c r="K85" s="162"/>
      <c r="L85" s="165"/>
      <c r="M85" s="166"/>
      <c r="N85" s="165"/>
      <c r="O85" s="167"/>
      <c r="P85" s="168">
        <f t="shared" si="4"/>
        <v>0</v>
      </c>
      <c r="Q85" s="28"/>
    </row>
    <row r="86" spans="1:17" ht="22.5" x14ac:dyDescent="0.25">
      <c r="A86" s="29" t="s">
        <v>98</v>
      </c>
      <c r="B86" s="159">
        <v>0</v>
      </c>
      <c r="C86" s="159">
        <f t="shared" si="5"/>
        <v>0</v>
      </c>
      <c r="D86" s="160">
        <v>0</v>
      </c>
      <c r="E86" s="161"/>
      <c r="F86" s="177"/>
      <c r="G86" s="163"/>
      <c r="H86" s="194"/>
      <c r="I86" s="177"/>
      <c r="J86" s="181"/>
      <c r="K86" s="178"/>
      <c r="L86" s="181"/>
      <c r="M86" s="182"/>
      <c r="N86" s="181"/>
      <c r="O86" s="160"/>
      <c r="P86" s="168">
        <f t="shared" si="4"/>
        <v>0</v>
      </c>
      <c r="Q86" s="28"/>
    </row>
    <row r="87" spans="1:17" ht="15" x14ac:dyDescent="0.25">
      <c r="A87" s="30" t="s">
        <v>99</v>
      </c>
      <c r="B87" s="198"/>
      <c r="C87" s="159">
        <f t="shared" si="5"/>
        <v>0</v>
      </c>
      <c r="D87" s="160">
        <v>0</v>
      </c>
      <c r="E87" s="199"/>
      <c r="F87" s="165"/>
      <c r="G87" s="160"/>
      <c r="H87" s="200"/>
      <c r="I87" s="165"/>
      <c r="J87" s="165"/>
      <c r="K87" s="199"/>
      <c r="L87" s="165"/>
      <c r="M87" s="166"/>
      <c r="N87" s="200"/>
      <c r="O87" s="167"/>
      <c r="P87" s="168">
        <f t="shared" si="4"/>
        <v>0</v>
      </c>
      <c r="Q87" s="28"/>
    </row>
    <row r="88" spans="1:17" ht="15" x14ac:dyDescent="0.2">
      <c r="A88" s="35" t="s">
        <v>100</v>
      </c>
      <c r="B88" s="42">
        <f>+B12+B18+B28+B54</f>
        <v>476648753.14999998</v>
      </c>
      <c r="C88" s="42">
        <f t="shared" ref="C88:P88" si="6">+C12+C18+C28+C54</f>
        <v>476648753.14999998</v>
      </c>
      <c r="D88" s="42">
        <f t="shared" si="6"/>
        <v>32175784.880000003</v>
      </c>
      <c r="E88" s="42">
        <f t="shared" si="6"/>
        <v>0</v>
      </c>
      <c r="F88" s="42">
        <f t="shared" si="6"/>
        <v>0</v>
      </c>
      <c r="G88" s="42">
        <f t="shared" si="6"/>
        <v>0</v>
      </c>
      <c r="H88" s="42">
        <f t="shared" si="6"/>
        <v>0</v>
      </c>
      <c r="I88" s="42">
        <f t="shared" si="6"/>
        <v>0</v>
      </c>
      <c r="J88" s="42">
        <f t="shared" si="6"/>
        <v>0</v>
      </c>
      <c r="K88" s="42">
        <f t="shared" si="6"/>
        <v>0</v>
      </c>
      <c r="L88" s="42">
        <f t="shared" si="6"/>
        <v>0</v>
      </c>
      <c r="M88" s="42">
        <f t="shared" si="6"/>
        <v>0</v>
      </c>
      <c r="N88" s="42">
        <f t="shared" si="6"/>
        <v>0</v>
      </c>
      <c r="O88" s="42">
        <f t="shared" si="6"/>
        <v>0</v>
      </c>
      <c r="P88" s="42">
        <f t="shared" si="6"/>
        <v>32175784.880000003</v>
      </c>
      <c r="Q88" s="28"/>
    </row>
    <row r="89" spans="1:17" ht="37.5" customHeight="1" x14ac:dyDescent="0.2">
      <c r="A89" s="36" t="s">
        <v>103</v>
      </c>
      <c r="B89" s="36"/>
      <c r="C89" s="37"/>
      <c r="D89" s="37"/>
      <c r="E89" s="38"/>
      <c r="F89" s="38"/>
      <c r="G89" s="39"/>
      <c r="H89" s="38"/>
      <c r="I89" s="38"/>
      <c r="J89" s="38"/>
      <c r="K89" s="37"/>
      <c r="L89" s="38"/>
      <c r="M89" s="37"/>
      <c r="N89" s="38"/>
      <c r="O89" s="38"/>
    </row>
    <row r="90" spans="1:17" ht="22.5" x14ac:dyDescent="0.2">
      <c r="A90" s="40" t="s">
        <v>104</v>
      </c>
    </row>
    <row r="93" spans="1:17" x14ac:dyDescent="0.2">
      <c r="A93" s="41"/>
    </row>
    <row r="94" spans="1:17" x14ac:dyDescent="0.2">
      <c r="A94" s="41"/>
    </row>
    <row r="100" spans="1:22" ht="15" x14ac:dyDescent="0.25">
      <c r="C100" s="62"/>
      <c r="D100" s="61"/>
      <c r="E100" s="50"/>
      <c r="F100" s="50"/>
      <c r="G100" s="50"/>
      <c r="H100" s="50"/>
      <c r="I100" s="78" t="s">
        <v>107</v>
      </c>
      <c r="J100" s="78"/>
      <c r="K100" s="78"/>
      <c r="L100" s="78"/>
      <c r="M100" s="78"/>
      <c r="N100" s="78"/>
      <c r="O100" s="78"/>
    </row>
    <row r="101" spans="1:22" ht="15" customHeight="1" x14ac:dyDescent="0.25">
      <c r="C101" s="62"/>
      <c r="D101" s="62"/>
      <c r="E101" s="46"/>
      <c r="F101" s="46"/>
      <c r="G101" s="46"/>
      <c r="H101" s="46"/>
      <c r="I101" s="79" t="s">
        <v>108</v>
      </c>
      <c r="J101" s="79"/>
      <c r="K101" s="79"/>
      <c r="L101" s="79"/>
      <c r="M101" s="79"/>
      <c r="N101" s="79"/>
      <c r="O101" s="79"/>
    </row>
    <row r="102" spans="1:22" ht="15" x14ac:dyDescent="0.25">
      <c r="A102" s="77" t="s">
        <v>113</v>
      </c>
      <c r="B102" s="77"/>
      <c r="C102" s="74" t="s">
        <v>105</v>
      </c>
      <c r="D102" s="74"/>
      <c r="I102" s="75" t="s">
        <v>109</v>
      </c>
      <c r="J102" s="75"/>
      <c r="K102" s="75"/>
      <c r="L102" s="75"/>
      <c r="M102" s="75"/>
      <c r="N102" s="75"/>
      <c r="O102" s="75"/>
      <c r="P102" s="48" t="s">
        <v>107</v>
      </c>
      <c r="Q102" s="50"/>
      <c r="R102" s="50"/>
      <c r="S102" s="50"/>
      <c r="T102" s="50"/>
      <c r="U102" s="50"/>
      <c r="V102" s="50"/>
    </row>
    <row r="103" spans="1:22" ht="15" x14ac:dyDescent="0.25">
      <c r="A103" s="76" t="s">
        <v>110</v>
      </c>
      <c r="B103" s="76"/>
      <c r="C103" s="76" t="s">
        <v>111</v>
      </c>
      <c r="D103" s="76"/>
      <c r="E103" s="45"/>
      <c r="P103" s="49" t="s">
        <v>108</v>
      </c>
      <c r="Q103" s="58"/>
      <c r="R103" s="58"/>
      <c r="S103" s="58"/>
      <c r="T103" s="58"/>
      <c r="U103" s="58"/>
      <c r="V103" s="58"/>
    </row>
    <row r="104" spans="1:22" ht="12.75" x14ac:dyDescent="0.2">
      <c r="A104" s="75" t="s">
        <v>112</v>
      </c>
      <c r="B104" s="75"/>
      <c r="C104" s="75" t="s">
        <v>106</v>
      </c>
      <c r="D104" s="75"/>
      <c r="P104" s="57" t="s">
        <v>109</v>
      </c>
      <c r="Q104" s="47"/>
      <c r="R104" s="47"/>
      <c r="S104" s="47"/>
      <c r="T104" s="47"/>
      <c r="U104" s="47"/>
      <c r="V104" s="47"/>
    </row>
    <row r="105" spans="1:22" ht="15" x14ac:dyDescent="0.25">
      <c r="B105" s="56"/>
      <c r="D105" s="63"/>
      <c r="E105" s="47"/>
    </row>
    <row r="106" spans="1:22" ht="15" x14ac:dyDescent="0.25">
      <c r="B106" s="56"/>
    </row>
  </sheetData>
  <mergeCells count="13">
    <mergeCell ref="C103:D103"/>
    <mergeCell ref="C104:D104"/>
    <mergeCell ref="A104:B104"/>
    <mergeCell ref="A102:B102"/>
    <mergeCell ref="A103:B103"/>
    <mergeCell ref="I100:O100"/>
    <mergeCell ref="I101:O101"/>
    <mergeCell ref="C4:D4"/>
    <mergeCell ref="C5:D5"/>
    <mergeCell ref="C7:D7"/>
    <mergeCell ref="C102:D102"/>
    <mergeCell ref="C6:E6"/>
    <mergeCell ref="I102:O102"/>
  </mergeCells>
  <pageMargins left="0.45" right="0.25" top="0.75" bottom="0.75" header="0.3" footer="0.3"/>
  <pageSetup paperSize="9" scale="50" fitToWidth="0" fitToHeight="0" orientation="landscape" r:id="rId1"/>
  <rowBreaks count="1" manualBreakCount="1">
    <brk id="5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rhernandez</dc:creator>
  <cp:lastModifiedBy>Rosemary Hernandez De Matos</cp:lastModifiedBy>
  <cp:lastPrinted>2024-02-16T19:40:51Z</cp:lastPrinted>
  <dcterms:created xsi:type="dcterms:W3CDTF">2022-09-09T15:28:48Z</dcterms:created>
  <dcterms:modified xsi:type="dcterms:W3CDTF">2024-02-16T19:42:07Z</dcterms:modified>
</cp:coreProperties>
</file>